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医療費控除の明細書" sheetId="1" r:id="rId1"/>
  </sheets>
  <definedNames>
    <definedName name="_xlnm.Print_Area" localSheetId="0">医療費控除の明細書!$C$1:$AD$59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 l="1"/>
  <c r="W18" i="1"/>
  <c r="W20" i="1"/>
  <c r="W22" i="1"/>
  <c r="W24" i="1"/>
  <c r="W26" i="1"/>
  <c r="W28" i="1"/>
  <c r="W30" i="1"/>
  <c r="W32" i="1"/>
  <c r="W34" i="1"/>
  <c r="W36" i="1"/>
  <c r="W38" i="1"/>
  <c r="W40" i="1"/>
  <c r="W16" i="1"/>
  <c r="H55" i="1" l="1"/>
  <c r="W46" i="1" l="1"/>
  <c r="O46" i="1"/>
  <c r="W43" i="1"/>
  <c r="S43" i="1"/>
  <c r="H52" i="1" l="1"/>
  <c r="H56" i="1"/>
  <c r="H59" i="1" l="1"/>
  <c r="H50" i="1"/>
  <c r="H49" i="1" l="1"/>
</calcChain>
</file>

<file path=xl/comments1.xml><?xml version="1.0" encoding="utf-8"?>
<comments xmlns="http://schemas.openxmlformats.org/spreadsheetml/2006/main">
  <authors>
    <author>作成者</author>
  </authors>
  <commentList>
    <comment ref="X11" authorId="0" shapeId="0">
      <text>
        <r>
          <rPr>
            <b/>
            <sz val="11"/>
            <color indexed="81"/>
            <rFont val="游ゴシック"/>
            <family val="3"/>
            <charset val="128"/>
            <scheme val="minor"/>
          </rPr>
          <t>右側の補てんされる金額入力欄に入力してください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W16" authorId="0" shapeId="0">
      <text>
        <r>
          <rPr>
            <b/>
            <sz val="11"/>
            <color indexed="81"/>
            <rFont val="游ゴシック"/>
            <family val="3"/>
            <charset val="128"/>
            <scheme val="minor"/>
          </rPr>
          <t>右側の補てんされる金額入力欄に入力してください</t>
        </r>
      </text>
    </comment>
  </commentList>
</comments>
</file>

<file path=xl/sharedStrings.xml><?xml version="1.0" encoding="utf-8"?>
<sst xmlns="http://schemas.openxmlformats.org/spreadsheetml/2006/main" count="65" uniqueCount="50">
  <si>
    <t>２　医療費（上記１以外）の明細</t>
    <rPh sb="2" eb="5">
      <t>イリョウヒ</t>
    </rPh>
    <rPh sb="6" eb="8">
      <t>ジョウキ</t>
    </rPh>
    <rPh sb="9" eb="11">
      <t>イガイ</t>
    </rPh>
    <rPh sb="13" eb="15">
      <t>メイサイ</t>
    </rPh>
    <phoneticPr fontId="1"/>
  </si>
  <si>
    <t>「領収書１枚」ごとではなく、
「医療を受けた方」・「病院等」ごとにまとめて記入できます。</t>
    <rPh sb="1" eb="4">
      <t>リョウシュウショ</t>
    </rPh>
    <rPh sb="5" eb="6">
      <t>マイ</t>
    </rPh>
    <rPh sb="16" eb="18">
      <t>イリョウ</t>
    </rPh>
    <rPh sb="19" eb="20">
      <t>ウ</t>
    </rPh>
    <rPh sb="22" eb="23">
      <t>カタ</t>
    </rPh>
    <rPh sb="26" eb="28">
      <t>ビョウイン</t>
    </rPh>
    <rPh sb="28" eb="29">
      <t>トウ</t>
    </rPh>
    <rPh sb="37" eb="39">
      <t>キニュウ</t>
    </rPh>
    <phoneticPr fontId="1"/>
  </si>
  <si>
    <t>住　所</t>
    <rPh sb="0" eb="1">
      <t>ジュウ</t>
    </rPh>
    <rPh sb="2" eb="3">
      <t>ショ</t>
    </rPh>
    <phoneticPr fontId="1"/>
  </si>
  <si>
    <t>３　控除額の計算</t>
    <rPh sb="2" eb="4">
      <t>コウジョ</t>
    </rPh>
    <rPh sb="4" eb="5">
      <t>ガク</t>
    </rPh>
    <rPh sb="6" eb="8">
      <t>ケイサン</t>
    </rPh>
    <phoneticPr fontId="1"/>
  </si>
  <si>
    <t>申告書第一表の「所得から差し引かれる金額の医療費控除欄に転記します。</t>
    <phoneticPr fontId="1"/>
  </si>
  <si>
    <t>この明細書は、申告書と一緒に提出してください。</t>
    <rPh sb="2" eb="5">
      <t>メイサイショ</t>
    </rPh>
    <rPh sb="7" eb="9">
      <t>シンコク</t>
    </rPh>
    <rPh sb="9" eb="10">
      <t>ショ</t>
    </rPh>
    <rPh sb="11" eb="13">
      <t>イッショ</t>
    </rPh>
    <rPh sb="14" eb="16">
      <t>テイシュツ</t>
    </rPh>
    <phoneticPr fontId="1"/>
  </si>
  <si>
    <t>年分</t>
  </si>
  <si>
    <t>医療費控除の明細書【内訳書】</t>
    <phoneticPr fontId="1"/>
  </si>
  <si>
    <t>※この控除を受ける方は、セルフメディケーション税制は受けられません。</t>
    <phoneticPr fontId="1"/>
  </si>
  <si>
    <t>（１）
　　医療費通知に記載
　　された医療費の額</t>
    <rPh sb="6" eb="9">
      <t>イリョウヒ</t>
    </rPh>
    <rPh sb="9" eb="11">
      <t>ツウチ</t>
    </rPh>
    <rPh sb="12" eb="14">
      <t>キサイ</t>
    </rPh>
    <rPh sb="20" eb="23">
      <t>イリョウヒ</t>
    </rPh>
    <rPh sb="24" eb="25">
      <t>ガク</t>
    </rPh>
    <phoneticPr fontId="1"/>
  </si>
  <si>
    <t>（２）病院・薬局などの
　　　支払先の名称</t>
    <rPh sb="3" eb="5">
      <t>ビョウイン</t>
    </rPh>
    <rPh sb="6" eb="8">
      <t>ヤッキョク</t>
    </rPh>
    <rPh sb="15" eb="17">
      <t>シハライ</t>
    </rPh>
    <rPh sb="17" eb="18">
      <t>サキ</t>
    </rPh>
    <rPh sb="19" eb="21">
      <t>メイショウ</t>
    </rPh>
    <phoneticPr fontId="1"/>
  </si>
  <si>
    <t>（３）医療費の区分</t>
    <rPh sb="3" eb="6">
      <t>イリョウヒ</t>
    </rPh>
    <rPh sb="7" eb="9">
      <t>クブン</t>
    </rPh>
    <phoneticPr fontId="1"/>
  </si>
  <si>
    <t>（４）支払った医療費の額</t>
    <rPh sb="3" eb="5">
      <t>シハラ</t>
    </rPh>
    <rPh sb="7" eb="10">
      <t>イリョウヒ</t>
    </rPh>
    <rPh sb="11" eb="12">
      <t>ガク</t>
    </rPh>
    <phoneticPr fontId="1"/>
  </si>
  <si>
    <t>　</t>
    <phoneticPr fontId="1"/>
  </si>
  <si>
    <t>名　前</t>
    <rPh sb="0" eb="1">
      <t>ナ</t>
    </rPh>
    <rPh sb="2" eb="3">
      <t>マエ</t>
    </rPh>
    <phoneticPr fontId="1"/>
  </si>
  <si>
    <t>（１）医療を受けた方の
　　　氏名</t>
    <rPh sb="3" eb="5">
      <t>イリョウ</t>
    </rPh>
    <rPh sb="6" eb="7">
      <t>ウ</t>
    </rPh>
    <rPh sb="9" eb="10">
      <t>カタ</t>
    </rPh>
    <rPh sb="15" eb="17">
      <t>シメイ</t>
    </rPh>
    <phoneticPr fontId="1"/>
  </si>
  <si>
    <t>２　の　合　計</t>
    <rPh sb="4" eb="5">
      <t>ゴウ</t>
    </rPh>
    <rPh sb="6" eb="7">
      <t>ケイ</t>
    </rPh>
    <phoneticPr fontId="1"/>
  </si>
  <si>
    <t>医　療　費　の　合　計</t>
    <rPh sb="0" eb="1">
      <t>イ</t>
    </rPh>
    <rPh sb="2" eb="3">
      <t>リョウ</t>
    </rPh>
    <rPh sb="4" eb="5">
      <t>ヒ</t>
    </rPh>
    <rPh sb="8" eb="9">
      <t>ゴウ</t>
    </rPh>
    <rPh sb="10" eb="11">
      <t>ケイ</t>
    </rPh>
    <phoneticPr fontId="1"/>
  </si>
  <si>
    <t>A</t>
    <phoneticPr fontId="1"/>
  </si>
  <si>
    <t>B</t>
    <phoneticPr fontId="1"/>
  </si>
  <si>
    <t>支払った医療費</t>
    <rPh sb="0" eb="2">
      <t>シハラ</t>
    </rPh>
    <rPh sb="4" eb="7">
      <t>イリョウヒ</t>
    </rPh>
    <phoneticPr fontId="1"/>
  </si>
  <si>
    <t>保険金などで補填される金額</t>
    <rPh sb="0" eb="3">
      <t>ホケンキン</t>
    </rPh>
    <rPh sb="6" eb="8">
      <t>ホテン</t>
    </rPh>
    <rPh sb="11" eb="13">
      <t>キンガク</t>
    </rPh>
    <phoneticPr fontId="1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</si>
  <si>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1"/>
  </si>
  <si>
    <t>D×0.05</t>
    <phoneticPr fontId="1"/>
  </si>
  <si>
    <t>Eと10万円のいずれか少ない方の金額</t>
    <rPh sb="4" eb="6">
      <t>マンエン</t>
    </rPh>
    <rPh sb="11" eb="12">
      <t>スク</t>
    </rPh>
    <rPh sb="14" eb="15">
      <t>ホウ</t>
    </rPh>
    <rPh sb="16" eb="18">
      <t>キンガク</t>
    </rPh>
    <phoneticPr fontId="1"/>
  </si>
  <si>
    <t>差引金額（AーB）</t>
    <rPh sb="0" eb="2">
      <t>サシヒキ</t>
    </rPh>
    <rPh sb="2" eb="3">
      <t>キン</t>
    </rPh>
    <rPh sb="3" eb="4">
      <t>ガク</t>
    </rPh>
    <phoneticPr fontId="1"/>
  </si>
  <si>
    <t>A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</si>
  <si>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</si>
  <si>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</si>
  <si>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</si>
  <si>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</si>
  <si>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</si>
  <si>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　　　診療・治療　　　介護保険サービス
　　　医薬品購入　　　その他の医療費</t>
    <rPh sb="3" eb="5">
      <t>シンリョウ</t>
    </rPh>
    <rPh sb="6" eb="8">
      <t>チリョウ</t>
    </rPh>
    <rPh sb="11" eb="13">
      <t>カイゴ</t>
    </rPh>
    <rPh sb="13" eb="15">
      <t>ホケン</t>
    </rPh>
    <rPh sb="23" eb="26">
      <t>イヤクヒン</t>
    </rPh>
    <rPh sb="26" eb="28">
      <t>コウニュウ</t>
    </rPh>
    <rPh sb="33" eb="34">
      <t>タ</t>
    </rPh>
    <rPh sb="35" eb="38">
      <t>イリョウヒ</t>
    </rPh>
    <phoneticPr fontId="1"/>
  </si>
  <si>
    <t>申告書第二表の「所得から差し引かれる金額に
関する事項」の医療費控除欄に転記します。</t>
    <phoneticPr fontId="1"/>
  </si>
  <si>
    <t>（３）
　（2）のうち生命保険
　　や社会保険などで
　　補てんされる金額</t>
    <rPh sb="11" eb="13">
      <t>セイメイ</t>
    </rPh>
    <rPh sb="13" eb="15">
      <t>ホケン</t>
    </rPh>
    <rPh sb="19" eb="21">
      <t>シャカイ</t>
    </rPh>
    <rPh sb="21" eb="23">
      <t>ホケン</t>
    </rPh>
    <rPh sb="29" eb="30">
      <t>ホ</t>
    </rPh>
    <rPh sb="35" eb="37">
      <t>キンガク</t>
    </rPh>
    <phoneticPr fontId="1"/>
  </si>
  <si>
    <t>（２）
　（1）のうちその年中
　　に実際に支払った
　　医療費の額</t>
    <rPh sb="13" eb="15">
      <t>ネンジュウ</t>
    </rPh>
    <rPh sb="19" eb="21">
      <t>ジッサイ</t>
    </rPh>
    <rPh sb="22" eb="24">
      <t>シハラ</t>
    </rPh>
    <rPh sb="29" eb="31">
      <t>イリョウ</t>
    </rPh>
    <rPh sb="31" eb="32">
      <t>ヒ</t>
    </rPh>
    <rPh sb="33" eb="34">
      <t>ガク</t>
    </rPh>
    <phoneticPr fontId="1"/>
  </si>
  <si>
    <t>（㋑＋㋓）</t>
    <phoneticPr fontId="1"/>
  </si>
  <si>
    <t>㋓</t>
    <phoneticPr fontId="1"/>
  </si>
  <si>
    <t>医療費控除額（CーF）</t>
    <rPh sb="0" eb="3">
      <t>イリョウヒ</t>
    </rPh>
    <rPh sb="3" eb="5">
      <t>コウジョ</t>
    </rPh>
    <rPh sb="5" eb="6">
      <t>ガク</t>
    </rPh>
    <phoneticPr fontId="1"/>
  </si>
  <si>
    <t xml:space="preserve">（最高200万円、赤字のときは０円）
</t>
    <rPh sb="1" eb="3">
      <t>サイコウ</t>
    </rPh>
    <rPh sb="6" eb="7">
      <t>マン</t>
    </rPh>
    <rPh sb="7" eb="8">
      <t>エン</t>
    </rPh>
    <rPh sb="9" eb="11">
      <t>アカジ</t>
    </rPh>
    <rPh sb="16" eb="17">
      <t>エン</t>
    </rPh>
    <phoneticPr fontId="1"/>
  </si>
  <si>
    <t xml:space="preserve">（赤字のときは０円）
</t>
    <rPh sb="1" eb="3">
      <t>アカジ</t>
    </rPh>
    <rPh sb="8" eb="9">
      <t>エン</t>
    </rPh>
    <phoneticPr fontId="1"/>
  </si>
  <si>
    <t>（合計）　　　　　　　　　　円
　　　</t>
    <rPh sb="1" eb="3">
      <t>ゴウケイ</t>
    </rPh>
    <rPh sb="14" eb="15">
      <t>エン</t>
    </rPh>
    <phoneticPr fontId="1"/>
  </si>
  <si>
    <t>㋒
　　</t>
    <phoneticPr fontId="1"/>
  </si>
  <si>
    <r>
      <t>（</t>
    </r>
    <r>
      <rPr>
        <b/>
        <sz val="9"/>
        <color theme="1"/>
        <rFont val="游ゴシック"/>
        <family val="3"/>
        <charset val="128"/>
        <scheme val="minor"/>
      </rPr>
      <t>ア＋</t>
    </r>
    <r>
      <rPr>
        <b/>
        <sz val="11"/>
        <color theme="1"/>
        <rFont val="游ゴシック"/>
        <family val="3"/>
        <charset val="128"/>
        <scheme val="minor"/>
      </rPr>
      <t>㋒</t>
    </r>
    <r>
      <rPr>
        <b/>
        <sz val="9"/>
        <color theme="1"/>
        <rFont val="游ゴシック"/>
        <family val="3"/>
        <charset val="128"/>
        <scheme val="minor"/>
      </rPr>
      <t>）                                                   円
　　　　　　　　　</t>
    </r>
    <rPh sb="56" eb="57">
      <t>エン</t>
    </rPh>
    <phoneticPr fontId="1"/>
  </si>
  <si>
    <t xml:space="preserve">ア
                  </t>
    <phoneticPr fontId="1"/>
  </si>
  <si>
    <t>㋑</t>
    <phoneticPr fontId="1"/>
  </si>
  <si>
    <r>
      <t>　</t>
    </r>
    <r>
      <rPr>
        <sz val="10"/>
        <color theme="1"/>
        <rFont val="游ゴシック"/>
        <family val="3"/>
        <charset val="128"/>
        <scheme val="minor"/>
      </rPr>
      <t>申告書第一表の「所得金額」の合計欄の金額を転記します。
　</t>
    </r>
    <r>
      <rPr>
        <sz val="9"/>
        <color theme="1"/>
        <rFont val="游ゴシック"/>
        <family val="3"/>
        <charset val="128"/>
        <scheme val="minor"/>
      </rPr>
      <t>（注）　次の場合には、それぞれの金額を加算します。
　　　・　退職所得及び山林所得がある場合・・・その所得金額
　　　・　ほかに申告分離課税の所得がある場合・・・その所得金額
　　　　（特別控除前の金額）
　　　なお、損失申告の場合には、申告書第四表（損失申告用）の
　　「４繰越損失を差し引く計算」欄の90の金額を転記します。</t>
    </r>
    <rPh sb="1" eb="3">
      <t>シンコク</t>
    </rPh>
    <rPh sb="3" eb="4">
      <t>ショ</t>
    </rPh>
    <rPh sb="4" eb="5">
      <t>ダイ</t>
    </rPh>
    <rPh sb="5" eb="7">
      <t>イチヒョウ</t>
    </rPh>
    <rPh sb="9" eb="11">
      <t>ショトク</t>
    </rPh>
    <rPh sb="11" eb="13">
      <t>キンガク</t>
    </rPh>
    <rPh sb="15" eb="17">
      <t>ゴウケイ</t>
    </rPh>
    <rPh sb="17" eb="18">
      <t>ラン</t>
    </rPh>
    <rPh sb="19" eb="21">
      <t>キンガク</t>
    </rPh>
    <rPh sb="22" eb="24">
      <t>テンキ</t>
    </rPh>
    <rPh sb="31" eb="32">
      <t>チュウ</t>
    </rPh>
    <rPh sb="34" eb="35">
      <t>ツギ</t>
    </rPh>
    <rPh sb="36" eb="38">
      <t>バアイ</t>
    </rPh>
    <rPh sb="46" eb="48">
      <t>キンガク</t>
    </rPh>
    <rPh sb="49" eb="51">
      <t>カサン</t>
    </rPh>
    <rPh sb="61" eb="63">
      <t>タイショク</t>
    </rPh>
    <rPh sb="63" eb="65">
      <t>ショトク</t>
    </rPh>
    <rPh sb="65" eb="66">
      <t>オヨ</t>
    </rPh>
    <rPh sb="67" eb="69">
      <t>サンリン</t>
    </rPh>
    <rPh sb="69" eb="71">
      <t>ショトク</t>
    </rPh>
    <rPh sb="74" eb="76">
      <t>バアイ</t>
    </rPh>
    <rPh sb="81" eb="83">
      <t>ショトク</t>
    </rPh>
    <rPh sb="83" eb="85">
      <t>キンガク</t>
    </rPh>
    <rPh sb="94" eb="96">
      <t>シンコク</t>
    </rPh>
    <rPh sb="96" eb="98">
      <t>ブンリ</t>
    </rPh>
    <rPh sb="98" eb="100">
      <t>カゼイ</t>
    </rPh>
    <rPh sb="101" eb="103">
      <t>ショトク</t>
    </rPh>
    <rPh sb="106" eb="108">
      <t>バアイ</t>
    </rPh>
    <rPh sb="113" eb="115">
      <t>ショトク</t>
    </rPh>
    <rPh sb="115" eb="117">
      <t>キンガク</t>
    </rPh>
    <rPh sb="123" eb="125">
      <t>トクベツ</t>
    </rPh>
    <rPh sb="125" eb="127">
      <t>コウジョ</t>
    </rPh>
    <rPh sb="127" eb="128">
      <t>マエ</t>
    </rPh>
    <rPh sb="129" eb="131">
      <t>キンガク</t>
    </rPh>
    <rPh sb="139" eb="141">
      <t>ソンシツ</t>
    </rPh>
    <rPh sb="141" eb="143">
      <t>シンコク</t>
    </rPh>
    <rPh sb="144" eb="146">
      <t>バアイ</t>
    </rPh>
    <rPh sb="149" eb="151">
      <t>シンコク</t>
    </rPh>
    <rPh sb="151" eb="152">
      <t>ショ</t>
    </rPh>
    <rPh sb="152" eb="153">
      <t>ダイ</t>
    </rPh>
    <rPh sb="153" eb="154">
      <t>ヨン</t>
    </rPh>
    <rPh sb="154" eb="155">
      <t>ピョウ</t>
    </rPh>
    <rPh sb="156" eb="158">
      <t>ソンシツ</t>
    </rPh>
    <rPh sb="158" eb="161">
      <t>シンコクヨウ</t>
    </rPh>
    <rPh sb="168" eb="170">
      <t>クリコシ</t>
    </rPh>
    <rPh sb="170" eb="172">
      <t>ソンシツ</t>
    </rPh>
    <rPh sb="173" eb="174">
      <t>サ</t>
    </rPh>
    <rPh sb="175" eb="176">
      <t>ヒ</t>
    </rPh>
    <rPh sb="177" eb="179">
      <t>ケイサン</t>
    </rPh>
    <rPh sb="180" eb="181">
      <t>ラン</t>
    </rPh>
    <rPh sb="185" eb="187">
      <t>キンガク</t>
    </rPh>
    <rPh sb="188" eb="190">
      <t>テンキ</t>
    </rPh>
    <phoneticPr fontId="1"/>
  </si>
  <si>
    <t>（５）（4）のうち生命保険や
              社会保険などで補てん
              される金額</t>
    <rPh sb="9" eb="11">
      <t>セイメイ</t>
    </rPh>
    <rPh sb="11" eb="12">
      <t>ホ</t>
    </rPh>
    <rPh sb="12" eb="13">
      <t>ケン</t>
    </rPh>
    <rPh sb="29" eb="31">
      <t>シャカイ</t>
    </rPh>
    <rPh sb="31" eb="33">
      <t>ホケン</t>
    </rPh>
    <rPh sb="36" eb="37">
      <t>ホ</t>
    </rPh>
    <rPh sb="57" eb="59">
      <t>キンガク</t>
    </rPh>
    <phoneticPr fontId="1"/>
  </si>
  <si>
    <r>
      <rPr>
        <b/>
        <sz val="16"/>
        <color theme="1"/>
        <rFont val="游ゴシック"/>
        <family val="3"/>
        <charset val="128"/>
        <scheme val="minor"/>
      </rPr>
      <t>１　医療費通知に関する事項</t>
    </r>
    <r>
      <rPr>
        <b/>
        <sz val="11"/>
        <color theme="1"/>
        <rFont val="游ゴシック"/>
        <family val="3"/>
        <charset val="128"/>
        <scheme val="minor"/>
      </rPr>
      <t xml:space="preserve">
　　</t>
    </r>
    <r>
      <rPr>
        <sz val="10"/>
        <color theme="1"/>
        <rFont val="游ゴシック"/>
        <family val="3"/>
        <charset val="128"/>
        <scheme val="minor"/>
      </rPr>
      <t>医療費通知(※)を添付する場合、右記の(1)~(3)を記入します。
　　※医療保険者が発行する医療費の額等を通知する書類で、次
　　　の6項目が記載されたものをいいます。
　　　（例：健康保険組合等が発行する「医療費のお知らせ」)
　　　　①被保険者等の氏名、②診療を受けた年月、③療養を受けた者、
　　　　④療養を受けた病院・診察所・薬局等の名称、
　　　　⑤被保険者等が支払った医療費の額、⑥保険者等の名称　</t>
    </r>
    <rPh sb="2" eb="5">
      <t>イリョウヒ</t>
    </rPh>
    <rPh sb="5" eb="7">
      <t>ツウチ</t>
    </rPh>
    <rPh sb="8" eb="9">
      <t>カン</t>
    </rPh>
    <rPh sb="11" eb="13">
      <t>ジコウ</t>
    </rPh>
    <rPh sb="16" eb="19">
      <t>イリョウヒ</t>
    </rPh>
    <rPh sb="19" eb="21">
      <t>ツウチ</t>
    </rPh>
    <rPh sb="25" eb="27">
      <t>テンプ</t>
    </rPh>
    <rPh sb="29" eb="31">
      <t>バアイ</t>
    </rPh>
    <rPh sb="32" eb="33">
      <t>ミギ</t>
    </rPh>
    <rPh sb="33" eb="34">
      <t>シル</t>
    </rPh>
    <rPh sb="43" eb="45">
      <t>キニュウ</t>
    </rPh>
    <rPh sb="53" eb="55">
      <t>イリョウ</t>
    </rPh>
    <rPh sb="55" eb="57">
      <t>ホケン</t>
    </rPh>
    <rPh sb="57" eb="58">
      <t>シャ</t>
    </rPh>
    <rPh sb="59" eb="61">
      <t>ハッコウ</t>
    </rPh>
    <rPh sb="63" eb="66">
      <t>イリョウヒ</t>
    </rPh>
    <rPh sb="67" eb="68">
      <t>ガク</t>
    </rPh>
    <rPh sb="68" eb="69">
      <t>トウ</t>
    </rPh>
    <rPh sb="70" eb="72">
      <t>ツウチ</t>
    </rPh>
    <rPh sb="74" eb="76">
      <t>ショルイ</t>
    </rPh>
    <rPh sb="78" eb="79">
      <t>ツギ</t>
    </rPh>
    <rPh sb="85" eb="87">
      <t>コウモク</t>
    </rPh>
    <rPh sb="88" eb="90">
      <t>キサイ</t>
    </rPh>
    <rPh sb="106" eb="107">
      <t>レイ</t>
    </rPh>
    <rPh sb="108" eb="110">
      <t>ケンコウ</t>
    </rPh>
    <rPh sb="110" eb="112">
      <t>ホケン</t>
    </rPh>
    <rPh sb="112" eb="114">
      <t>クミアイ</t>
    </rPh>
    <rPh sb="114" eb="115">
      <t>トウ</t>
    </rPh>
    <rPh sb="116" eb="118">
      <t>ハッコウ</t>
    </rPh>
    <rPh sb="121" eb="124">
      <t>イリョウヒ</t>
    </rPh>
    <rPh sb="126" eb="127">
      <t>シ</t>
    </rPh>
    <rPh sb="137" eb="141">
      <t>ヒホケンシャ</t>
    </rPh>
    <rPh sb="141" eb="142">
      <t>トウ</t>
    </rPh>
    <rPh sb="143" eb="145">
      <t>シメイ</t>
    </rPh>
    <rPh sb="147" eb="149">
      <t>シンリョウ</t>
    </rPh>
    <rPh sb="150" eb="151">
      <t>ウ</t>
    </rPh>
    <rPh sb="153" eb="155">
      <t>ネンゲツ</t>
    </rPh>
    <rPh sb="157" eb="159">
      <t>リョウヨウ</t>
    </rPh>
    <rPh sb="160" eb="161">
      <t>ウ</t>
    </rPh>
    <rPh sb="163" eb="164">
      <t>モノ</t>
    </rPh>
    <rPh sb="171" eb="173">
      <t>リョウヨウ</t>
    </rPh>
    <rPh sb="174" eb="175">
      <t>ウ</t>
    </rPh>
    <rPh sb="177" eb="179">
      <t>ビョウイン</t>
    </rPh>
    <rPh sb="180" eb="182">
      <t>シンサツ</t>
    </rPh>
    <rPh sb="182" eb="183">
      <t>ジョ</t>
    </rPh>
    <rPh sb="184" eb="186">
      <t>ヤッキョク</t>
    </rPh>
    <rPh sb="186" eb="187">
      <t>トウ</t>
    </rPh>
    <rPh sb="188" eb="190">
      <t>メイショウ</t>
    </rPh>
    <rPh sb="197" eb="201">
      <t>ヒホケンシャ</t>
    </rPh>
    <rPh sb="201" eb="202">
      <t>トウ</t>
    </rPh>
    <rPh sb="203" eb="205">
      <t>シハラ</t>
    </rPh>
    <rPh sb="207" eb="210">
      <t>イリョウヒ</t>
    </rPh>
    <rPh sb="211" eb="212">
      <t>ガク</t>
    </rPh>
    <rPh sb="214" eb="217">
      <t>ホケンシャ</t>
    </rPh>
    <rPh sb="217" eb="218">
      <t>トウ</t>
    </rPh>
    <rPh sb="219" eb="221">
      <t>メイショウ</t>
    </rPh>
    <phoneticPr fontId="1"/>
  </si>
  <si>
    <t>補てんされる金額入力欄</t>
    <rPh sb="0" eb="1">
      <t>ホ</t>
    </rPh>
    <rPh sb="6" eb="8">
      <t>キンガク</t>
    </rPh>
    <rPh sb="8" eb="10">
      <t>ニュウリョク</t>
    </rPh>
    <rPh sb="10" eb="11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</si>
</sst>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2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26"/>
      <color theme="1"/>
      <name val="游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2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indexed="81"/>
      <name val="MS P ゴシック"/>
      <family val="3"/>
      <charset val="128"/>
    </font>
    <font>
      <b/>
      <sz val="11"/>
      <color indexed="8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4" fillId="0" borderId="0" applyFont="0" applyFill="0" applyBorder="0" applyAlignment="0" applyProtection="0">
      <alignment vertical="center"/>
    </xf>
  </cellStyleXfs>
  <cellXfs count="189">
    <xf numFmtId="0" fontId="0" fillId="0" borderId="0" xfId="0"/>
    <xf numFmtId="0" fontId="6" fillId="0" borderId="0" xfId="0" applyFont="1" applyAlignment="1"/>
    <xf numFmtId="0" fontId="5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7" fillId="0" borderId="0" xfId="0" applyFont="1" applyBorder="1" applyAlignment="1">
      <alignment vertical="top"/>
    </xf>
    <xf numFmtId="0" fontId="2" fillId="0" borderId="0" xfId="0" applyFont="1" applyAlignment="1">
      <alignment horizontal="left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3" fillId="0" borderId="0" xfId="0" applyFont="1" applyAlignment="1">
      <alignment vertical="top"/>
    </xf>
    <xf numFmtId="0" fontId="9" fillId="0" borderId="0" xfId="0" applyFont="1" applyAlignment="1">
      <alignment vertical="top" textRotation="255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0" fillId="0" borderId="0" xfId="0" applyFont="1" applyAlignment="1"/>
    <xf numFmtId="0" fontId="2" fillId="0" borderId="11" xfId="0" applyFont="1" applyBorder="1"/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 shrinkToFit="1"/>
    </xf>
    <xf numFmtId="0" fontId="2" fillId="0" borderId="0" xfId="0" applyFont="1" applyBorder="1" applyAlignment="1"/>
    <xf numFmtId="0" fontId="15" fillId="0" borderId="0" xfId="0" applyFont="1" applyBorder="1" applyAlignment="1">
      <alignment horizontal="center" vertical="center"/>
    </xf>
    <xf numFmtId="0" fontId="17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 applyAlignment="1"/>
    <xf numFmtId="0" fontId="10" fillId="0" borderId="0" xfId="0" applyFont="1"/>
    <xf numFmtId="0" fontId="12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/>
    <xf numFmtId="0" fontId="12" fillId="0" borderId="0" xfId="0" applyFont="1" applyAlignment="1"/>
    <xf numFmtId="0" fontId="9" fillId="0" borderId="0" xfId="0" applyFont="1" applyBorder="1" applyAlignment="1">
      <alignment horizontal="left" vertical="center" wrapText="1"/>
    </xf>
    <xf numFmtId="38" fontId="4" fillId="0" borderId="0" xfId="1" applyFont="1" applyBorder="1" applyAlignment="1">
      <alignment horizontal="center" vertical="center"/>
    </xf>
    <xf numFmtId="38" fontId="12" fillId="2" borderId="23" xfId="1" applyFont="1" applyFill="1" applyBorder="1" applyAlignment="1" applyProtection="1">
      <alignment horizontal="center" vertical="center" wrapText="1"/>
      <protection locked="0"/>
    </xf>
    <xf numFmtId="38" fontId="12" fillId="2" borderId="0" xfId="1" applyFont="1" applyFill="1" applyBorder="1" applyAlignment="1" applyProtection="1">
      <alignment horizontal="center" vertical="center" wrapText="1"/>
      <protection locked="0"/>
    </xf>
    <xf numFmtId="38" fontId="12" fillId="2" borderId="24" xfId="1" applyFont="1" applyFill="1" applyBorder="1" applyAlignment="1" applyProtection="1">
      <alignment horizontal="center" vertical="center" wrapText="1"/>
      <protection locked="0"/>
    </xf>
    <xf numFmtId="38" fontId="12" fillId="2" borderId="18" xfId="1" applyFont="1" applyFill="1" applyBorder="1" applyAlignment="1" applyProtection="1">
      <alignment horizontal="center" vertical="center" wrapText="1"/>
      <protection locked="0"/>
    </xf>
    <xf numFmtId="38" fontId="12" fillId="2" borderId="1" xfId="1" applyFont="1" applyFill="1" applyBorder="1" applyAlignment="1" applyProtection="1">
      <alignment horizontal="center" vertical="center" wrapText="1"/>
      <protection locked="0"/>
    </xf>
    <xf numFmtId="38" fontId="12" fillId="2" borderId="19" xfId="1" applyFont="1" applyFill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38" fontId="12" fillId="2" borderId="35" xfId="1" applyFont="1" applyFill="1" applyBorder="1" applyAlignment="1" applyProtection="1">
      <alignment horizontal="center" vertical="center"/>
      <protection locked="0"/>
    </xf>
    <xf numFmtId="38" fontId="12" fillId="2" borderId="36" xfId="1" applyFont="1" applyFill="1" applyBorder="1" applyAlignment="1" applyProtection="1">
      <alignment horizontal="center" vertical="center"/>
      <protection locked="0"/>
    </xf>
    <xf numFmtId="38" fontId="12" fillId="2" borderId="37" xfId="1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center" shrinkToFit="1"/>
      <protection locked="0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38" fontId="12" fillId="0" borderId="10" xfId="1" applyFont="1" applyBorder="1" applyAlignment="1">
      <alignment horizontal="center" vertical="top"/>
    </xf>
    <xf numFmtId="38" fontId="12" fillId="0" borderId="11" xfId="1" applyFont="1" applyBorder="1" applyAlignment="1">
      <alignment horizontal="center" vertical="top"/>
    </xf>
    <xf numFmtId="38" fontId="12" fillId="0" borderId="13" xfId="1" applyFont="1" applyBorder="1" applyAlignment="1">
      <alignment horizontal="center" vertical="top"/>
    </xf>
    <xf numFmtId="0" fontId="13" fillId="0" borderId="9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12" xfId="0" applyFont="1" applyBorder="1" applyAlignment="1">
      <alignment horizontal="left" vertical="top"/>
    </xf>
    <xf numFmtId="176" fontId="12" fillId="0" borderId="10" xfId="0" applyNumberFormat="1" applyFont="1" applyBorder="1" applyAlignment="1">
      <alignment horizontal="right" vertical="center"/>
    </xf>
    <xf numFmtId="176" fontId="12" fillId="0" borderId="11" xfId="0" applyNumberFormat="1" applyFont="1" applyBorder="1" applyAlignment="1">
      <alignment horizontal="right" vertical="center"/>
    </xf>
    <xf numFmtId="176" fontId="12" fillId="0" borderId="13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2" fillId="0" borderId="11" xfId="0" applyFont="1" applyBorder="1" applyAlignment="1"/>
    <xf numFmtId="0" fontId="2" fillId="0" borderId="0" xfId="0" applyFont="1" applyBorder="1" applyAlignment="1">
      <alignment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38" fontId="12" fillId="2" borderId="10" xfId="1" applyFont="1" applyFill="1" applyBorder="1" applyAlignment="1" applyProtection="1">
      <alignment horizontal="center" vertical="center"/>
      <protection locked="0"/>
    </xf>
    <xf numFmtId="38" fontId="12" fillId="2" borderId="11" xfId="1" applyFont="1" applyFill="1" applyBorder="1" applyAlignment="1" applyProtection="1">
      <alignment horizontal="center" vertical="center"/>
      <protection locked="0"/>
    </xf>
    <xf numFmtId="38" fontId="12" fillId="2" borderId="13" xfId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11" fillId="0" borderId="6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1" fillId="0" borderId="11" xfId="0" applyFont="1" applyBorder="1" applyAlignment="1">
      <alignment vertical="top" wrapText="1"/>
    </xf>
    <xf numFmtId="0" fontId="11" fillId="0" borderId="9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12" fillId="2" borderId="4" xfId="1" applyFont="1" applyFill="1" applyBorder="1" applyAlignment="1" applyProtection="1">
      <alignment horizontal="center" vertical="center"/>
      <protection locked="0"/>
    </xf>
    <xf numFmtId="38" fontId="12" fillId="2" borderId="2" xfId="1" applyFont="1" applyFill="1" applyBorder="1" applyAlignment="1" applyProtection="1">
      <alignment horizontal="center" vertical="center"/>
      <protection locked="0"/>
    </xf>
    <xf numFmtId="38" fontId="12" fillId="2" borderId="5" xfId="1" applyFont="1" applyFill="1" applyBorder="1" applyAlignment="1" applyProtection="1">
      <alignment horizontal="center" vertical="center"/>
      <protection locked="0"/>
    </xf>
    <xf numFmtId="38" fontId="12" fillId="0" borderId="23" xfId="1" applyFont="1" applyBorder="1" applyAlignment="1">
      <alignment horizontal="center" vertical="center" wrapText="1"/>
    </xf>
    <xf numFmtId="38" fontId="12" fillId="0" borderId="0" xfId="1" applyFont="1" applyBorder="1" applyAlignment="1">
      <alignment horizontal="center" vertical="center" wrapText="1"/>
    </xf>
    <xf numFmtId="38" fontId="12" fillId="0" borderId="24" xfId="1" applyFont="1" applyBorder="1" applyAlignment="1">
      <alignment horizontal="center" vertical="center" wrapText="1"/>
    </xf>
    <xf numFmtId="38" fontId="12" fillId="0" borderId="18" xfId="1" applyFont="1" applyBorder="1" applyAlignment="1">
      <alignment horizontal="center" vertical="center" wrapText="1"/>
    </xf>
    <xf numFmtId="38" fontId="12" fillId="0" borderId="1" xfId="1" applyFont="1" applyBorder="1" applyAlignment="1">
      <alignment horizontal="center" vertical="center" wrapText="1"/>
    </xf>
    <xf numFmtId="38" fontId="12" fillId="0" borderId="19" xfId="1" applyFont="1" applyBorder="1" applyAlignment="1">
      <alignment horizontal="center" vertical="center" wrapText="1"/>
    </xf>
    <xf numFmtId="0" fontId="13" fillId="0" borderId="20" xfId="0" applyFont="1" applyBorder="1" applyAlignment="1">
      <alignment vertical="top" wrapText="1"/>
    </xf>
    <xf numFmtId="0" fontId="13" fillId="0" borderId="21" xfId="0" applyFont="1" applyBorder="1" applyAlignment="1">
      <alignment vertical="top" wrapText="1"/>
    </xf>
    <xf numFmtId="0" fontId="13" fillId="0" borderId="22" xfId="0" applyFont="1" applyBorder="1" applyAlignment="1">
      <alignment vertical="top" wrapText="1"/>
    </xf>
    <xf numFmtId="38" fontId="12" fillId="0" borderId="18" xfId="1" applyFont="1" applyBorder="1" applyAlignment="1">
      <alignment horizontal="right" vertical="center"/>
    </xf>
    <xf numFmtId="38" fontId="12" fillId="0" borderId="1" xfId="1" applyFont="1" applyBorder="1" applyAlignment="1">
      <alignment horizontal="right" vertical="center"/>
    </xf>
    <xf numFmtId="38" fontId="12" fillId="0" borderId="19" xfId="1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8" fontId="12" fillId="0" borderId="10" xfId="0" applyNumberFormat="1" applyFont="1" applyBorder="1" applyAlignment="1">
      <alignment horizontal="right" vertical="top" wrapText="1"/>
    </xf>
    <xf numFmtId="0" fontId="12" fillId="0" borderId="11" xfId="0" applyFont="1" applyBorder="1" applyAlignment="1">
      <alignment horizontal="right" vertical="top" wrapText="1"/>
    </xf>
    <xf numFmtId="0" fontId="12" fillId="0" borderId="13" xfId="0" applyFont="1" applyBorder="1" applyAlignment="1">
      <alignment horizontal="right" vertical="top" wrapText="1"/>
    </xf>
    <xf numFmtId="0" fontId="10" fillId="0" borderId="26" xfId="0" applyFont="1" applyBorder="1"/>
    <xf numFmtId="0" fontId="11" fillId="0" borderId="9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38" fontId="12" fillId="0" borderId="10" xfId="1" applyFont="1" applyBorder="1" applyAlignment="1">
      <alignment horizontal="right" vertical="top" wrapText="1"/>
    </xf>
    <xf numFmtId="38" fontId="12" fillId="0" borderId="11" xfId="1" applyFont="1" applyBorder="1" applyAlignment="1">
      <alignment horizontal="right" vertical="top" wrapText="1"/>
    </xf>
    <xf numFmtId="38" fontId="12" fillId="0" borderId="13" xfId="1" applyFont="1" applyBorder="1" applyAlignment="1">
      <alignment horizontal="right" vertical="top" wrapText="1"/>
    </xf>
    <xf numFmtId="38" fontId="12" fillId="0" borderId="10" xfId="1" applyFont="1" applyBorder="1" applyAlignment="1" applyProtection="1">
      <alignment horizontal="right" vertical="top"/>
    </xf>
    <xf numFmtId="38" fontId="12" fillId="0" borderId="11" xfId="1" applyFont="1" applyBorder="1" applyAlignment="1" applyProtection="1">
      <alignment horizontal="right" vertical="top"/>
    </xf>
    <xf numFmtId="38" fontId="12" fillId="0" borderId="13" xfId="1" applyFont="1" applyBorder="1" applyAlignment="1" applyProtection="1">
      <alignment horizontal="right" vertical="top"/>
    </xf>
    <xf numFmtId="0" fontId="17" fillId="2" borderId="0" xfId="0" applyFont="1" applyFill="1" applyAlignment="1" applyProtection="1">
      <alignment horizontal="center"/>
      <protection locked="0"/>
    </xf>
    <xf numFmtId="0" fontId="16" fillId="0" borderId="0" xfId="0" applyFont="1" applyAlignment="1">
      <alignment horizontal="center" vertical="top" textRotation="255"/>
    </xf>
    <xf numFmtId="0" fontId="18" fillId="0" borderId="0" xfId="0" applyFont="1" applyAlignment="1">
      <alignment vertical="top" wrapText="1"/>
    </xf>
    <xf numFmtId="0" fontId="8" fillId="0" borderId="14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3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8" fillId="0" borderId="9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176" fontId="12" fillId="0" borderId="18" xfId="0" applyNumberFormat="1" applyFont="1" applyBorder="1" applyAlignment="1">
      <alignment horizontal="right" vertical="center"/>
    </xf>
    <xf numFmtId="176" fontId="12" fillId="0" borderId="1" xfId="0" applyNumberFormat="1" applyFont="1" applyBorder="1" applyAlignment="1">
      <alignment horizontal="right" vertical="center"/>
    </xf>
    <xf numFmtId="176" fontId="12" fillId="0" borderId="19" xfId="0" applyNumberFormat="1" applyFont="1" applyBorder="1" applyAlignment="1">
      <alignment horizontal="right" vertical="center"/>
    </xf>
    <xf numFmtId="38" fontId="12" fillId="2" borderId="14" xfId="1" applyFont="1" applyFill="1" applyBorder="1" applyAlignment="1" applyProtection="1">
      <alignment horizontal="right" vertical="center"/>
      <protection locked="0"/>
    </xf>
    <xf numFmtId="176" fontId="12" fillId="0" borderId="14" xfId="0" applyNumberFormat="1" applyFont="1" applyBorder="1" applyAlignment="1">
      <alignment horizontal="right" vertical="center"/>
    </xf>
    <xf numFmtId="176" fontId="12" fillId="0" borderId="15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38" fontId="12" fillId="0" borderId="18" xfId="1" applyFont="1" applyBorder="1" applyAlignment="1">
      <alignment horizontal="right" vertical="center" wrapText="1"/>
    </xf>
    <xf numFmtId="38" fontId="12" fillId="0" borderId="1" xfId="1" applyFont="1" applyBorder="1" applyAlignment="1">
      <alignment horizontal="right" vertical="center" wrapText="1"/>
    </xf>
    <xf numFmtId="38" fontId="12" fillId="0" borderId="19" xfId="1" applyFont="1" applyBorder="1" applyAlignment="1">
      <alignment horizontal="right" vertical="center" wrapText="1"/>
    </xf>
    <xf numFmtId="0" fontId="13" fillId="0" borderId="29" xfId="0" applyFont="1" applyBorder="1" applyAlignment="1">
      <alignment vertical="top" shrinkToFit="1"/>
    </xf>
    <xf numFmtId="0" fontId="13" fillId="0" borderId="30" xfId="0" applyFont="1" applyBorder="1" applyAlignment="1">
      <alignment vertical="top" shrinkToFit="1"/>
    </xf>
    <xf numFmtId="0" fontId="13" fillId="0" borderId="31" xfId="0" applyFont="1" applyBorder="1" applyAlignment="1">
      <alignment vertical="top" shrinkToFit="1"/>
    </xf>
    <xf numFmtId="38" fontId="12" fillId="0" borderId="32" xfId="0" applyNumberFormat="1" applyFont="1" applyBorder="1" applyAlignment="1">
      <alignment horizontal="right" vertical="center"/>
    </xf>
    <xf numFmtId="0" fontId="12" fillId="0" borderId="33" xfId="0" applyFont="1" applyBorder="1" applyAlignment="1">
      <alignment horizontal="right" vertical="center"/>
    </xf>
    <xf numFmtId="0" fontId="12" fillId="0" borderId="34" xfId="0" applyFont="1" applyBorder="1" applyAlignment="1">
      <alignment horizontal="right" vertical="center"/>
    </xf>
    <xf numFmtId="38" fontId="12" fillId="0" borderId="18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19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314649</xdr:colOff>
      <xdr:row>9</xdr:row>
      <xdr:rowOff>5586</xdr:rowOff>
    </xdr:from>
    <xdr:to>
      <xdr:col>20</xdr:col>
      <xdr:colOff>182765</xdr:colOff>
      <xdr:row>9</xdr:row>
      <xdr:rowOff>174328</xdr:rowOff>
    </xdr:to>
    <xdr:sp macro="" textlink="">
      <xdr:nvSpPr>
        <xdr:cNvPr id="10" name="フローチャート: 結合子 9"/>
        <xdr:cNvSpPr/>
      </xdr:nvSpPr>
      <xdr:spPr>
        <a:xfrm>
          <a:off x="7045649" y="2556169"/>
          <a:ext cx="185616" cy="168742"/>
        </a:xfrm>
        <a:prstGeom prst="flowChartConnector">
          <a:avLst/>
        </a:prstGeom>
        <a:noFill/>
        <a:ln w="1270">
          <a:solidFill>
            <a:schemeClr val="tx1">
              <a:alpha val="7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/>
        </a:p>
      </xdr:txBody>
    </xdr:sp>
    <xdr:clientData/>
  </xdr:twoCellAnchor>
  <xdr:twoCellAnchor>
    <xdr:from>
      <xdr:col>2</xdr:col>
      <xdr:colOff>416771</xdr:colOff>
      <xdr:row>10</xdr:row>
      <xdr:rowOff>24341</xdr:rowOff>
    </xdr:from>
    <xdr:to>
      <xdr:col>2</xdr:col>
      <xdr:colOff>454023</xdr:colOff>
      <xdr:row>11</xdr:row>
      <xdr:rowOff>214842</xdr:rowOff>
    </xdr:to>
    <xdr:sp macro="" textlink="">
      <xdr:nvSpPr>
        <xdr:cNvPr id="2" name="左大かっこ 1"/>
        <xdr:cNvSpPr/>
      </xdr:nvSpPr>
      <xdr:spPr>
        <a:xfrm>
          <a:off x="969221" y="2929466"/>
          <a:ext cx="37252" cy="523876"/>
        </a:xfrm>
        <a:prstGeom prst="leftBracket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157691</xdr:colOff>
      <xdr:row>9</xdr:row>
      <xdr:rowOff>173568</xdr:rowOff>
    </xdr:from>
    <xdr:to>
      <xdr:col>12</xdr:col>
      <xdr:colOff>228601</xdr:colOff>
      <xdr:row>11</xdr:row>
      <xdr:rowOff>182033</xdr:rowOff>
    </xdr:to>
    <xdr:sp macro="" textlink="">
      <xdr:nvSpPr>
        <xdr:cNvPr id="3" name="右大かっこ 2"/>
        <xdr:cNvSpPr/>
      </xdr:nvSpPr>
      <xdr:spPr>
        <a:xfrm>
          <a:off x="4615391" y="2888193"/>
          <a:ext cx="70910" cy="532340"/>
        </a:xfrm>
        <a:prstGeom prst="rightBracket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14</xdr:row>
          <xdr:rowOff>200025</xdr:rowOff>
        </xdr:from>
        <xdr:to>
          <xdr:col>11</xdr:col>
          <xdr:colOff>219075</xdr:colOff>
          <xdr:row>16</xdr:row>
          <xdr:rowOff>104775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15</xdr:row>
          <xdr:rowOff>114300</xdr:rowOff>
        </xdr:from>
        <xdr:to>
          <xdr:col>11</xdr:col>
          <xdr:colOff>219075</xdr:colOff>
          <xdr:row>17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14</xdr:row>
          <xdr:rowOff>190500</xdr:rowOff>
        </xdr:from>
        <xdr:to>
          <xdr:col>14</xdr:col>
          <xdr:colOff>104775</xdr:colOff>
          <xdr:row>16</xdr:row>
          <xdr:rowOff>85725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15</xdr:row>
          <xdr:rowOff>114300</xdr:rowOff>
        </xdr:from>
        <xdr:to>
          <xdr:col>14</xdr:col>
          <xdr:colOff>104775</xdr:colOff>
          <xdr:row>17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16</xdr:row>
          <xdr:rowOff>171450</xdr:rowOff>
        </xdr:from>
        <xdr:to>
          <xdr:col>11</xdr:col>
          <xdr:colOff>228600</xdr:colOff>
          <xdr:row>18</xdr:row>
          <xdr:rowOff>47625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17</xdr:row>
          <xdr:rowOff>133350</xdr:rowOff>
        </xdr:from>
        <xdr:to>
          <xdr:col>11</xdr:col>
          <xdr:colOff>228600</xdr:colOff>
          <xdr:row>19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16</xdr:row>
          <xdr:rowOff>171450</xdr:rowOff>
        </xdr:from>
        <xdr:to>
          <xdr:col>14</xdr:col>
          <xdr:colOff>95250</xdr:colOff>
          <xdr:row>18</xdr:row>
          <xdr:rowOff>47625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17</xdr:row>
          <xdr:rowOff>133350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18</xdr:row>
          <xdr:rowOff>171450</xdr:rowOff>
        </xdr:from>
        <xdr:to>
          <xdr:col>11</xdr:col>
          <xdr:colOff>228600</xdr:colOff>
          <xdr:row>20</xdr:row>
          <xdr:rowOff>47625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19</xdr:row>
          <xdr:rowOff>133350</xdr:rowOff>
        </xdr:from>
        <xdr:to>
          <xdr:col>11</xdr:col>
          <xdr:colOff>228600</xdr:colOff>
          <xdr:row>21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18</xdr:row>
          <xdr:rowOff>171450</xdr:rowOff>
        </xdr:from>
        <xdr:to>
          <xdr:col>14</xdr:col>
          <xdr:colOff>95250</xdr:colOff>
          <xdr:row>20</xdr:row>
          <xdr:rowOff>47625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19</xdr:row>
          <xdr:rowOff>133350</xdr:rowOff>
        </xdr:from>
        <xdr:to>
          <xdr:col>14</xdr:col>
          <xdr:colOff>95250</xdr:colOff>
          <xdr:row>21</xdr:row>
          <xdr:rowOff>9525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20</xdr:row>
          <xdr:rowOff>171450</xdr:rowOff>
        </xdr:from>
        <xdr:to>
          <xdr:col>11</xdr:col>
          <xdr:colOff>228600</xdr:colOff>
          <xdr:row>22</xdr:row>
          <xdr:rowOff>47625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21</xdr:row>
          <xdr:rowOff>133350</xdr:rowOff>
        </xdr:from>
        <xdr:to>
          <xdr:col>11</xdr:col>
          <xdr:colOff>228600</xdr:colOff>
          <xdr:row>23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20</xdr:row>
          <xdr:rowOff>171450</xdr:rowOff>
        </xdr:from>
        <xdr:to>
          <xdr:col>14</xdr:col>
          <xdr:colOff>95250</xdr:colOff>
          <xdr:row>22</xdr:row>
          <xdr:rowOff>47625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21</xdr:row>
          <xdr:rowOff>133350</xdr:rowOff>
        </xdr:from>
        <xdr:to>
          <xdr:col>14</xdr:col>
          <xdr:colOff>95250</xdr:colOff>
          <xdr:row>23</xdr:row>
          <xdr:rowOff>9525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22</xdr:row>
          <xdr:rowOff>171450</xdr:rowOff>
        </xdr:from>
        <xdr:to>
          <xdr:col>11</xdr:col>
          <xdr:colOff>228600</xdr:colOff>
          <xdr:row>24</xdr:row>
          <xdr:rowOff>47625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23</xdr:row>
          <xdr:rowOff>133350</xdr:rowOff>
        </xdr:from>
        <xdr:to>
          <xdr:col>11</xdr:col>
          <xdr:colOff>228600</xdr:colOff>
          <xdr:row>25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22</xdr:row>
          <xdr:rowOff>171450</xdr:rowOff>
        </xdr:from>
        <xdr:to>
          <xdr:col>14</xdr:col>
          <xdr:colOff>95250</xdr:colOff>
          <xdr:row>24</xdr:row>
          <xdr:rowOff>47625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23</xdr:row>
          <xdr:rowOff>133350</xdr:rowOff>
        </xdr:from>
        <xdr:to>
          <xdr:col>14</xdr:col>
          <xdr:colOff>95250</xdr:colOff>
          <xdr:row>25</xdr:row>
          <xdr:rowOff>9525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24</xdr:row>
          <xdr:rowOff>171450</xdr:rowOff>
        </xdr:from>
        <xdr:to>
          <xdr:col>11</xdr:col>
          <xdr:colOff>228600</xdr:colOff>
          <xdr:row>26</xdr:row>
          <xdr:rowOff>47625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25</xdr:row>
          <xdr:rowOff>133350</xdr:rowOff>
        </xdr:from>
        <xdr:to>
          <xdr:col>11</xdr:col>
          <xdr:colOff>228600</xdr:colOff>
          <xdr:row>27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24</xdr:row>
          <xdr:rowOff>171450</xdr:rowOff>
        </xdr:from>
        <xdr:to>
          <xdr:col>14</xdr:col>
          <xdr:colOff>95250</xdr:colOff>
          <xdr:row>26</xdr:row>
          <xdr:rowOff>47625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25</xdr:row>
          <xdr:rowOff>133350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26</xdr:row>
          <xdr:rowOff>171450</xdr:rowOff>
        </xdr:from>
        <xdr:to>
          <xdr:col>11</xdr:col>
          <xdr:colOff>228600</xdr:colOff>
          <xdr:row>28</xdr:row>
          <xdr:rowOff>47625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27</xdr:row>
          <xdr:rowOff>133350</xdr:rowOff>
        </xdr:from>
        <xdr:to>
          <xdr:col>11</xdr:col>
          <xdr:colOff>228600</xdr:colOff>
          <xdr:row>29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26</xdr:row>
          <xdr:rowOff>171450</xdr:rowOff>
        </xdr:from>
        <xdr:to>
          <xdr:col>14</xdr:col>
          <xdr:colOff>95250</xdr:colOff>
          <xdr:row>28</xdr:row>
          <xdr:rowOff>47625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27</xdr:row>
          <xdr:rowOff>133350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28</xdr:row>
          <xdr:rowOff>171450</xdr:rowOff>
        </xdr:from>
        <xdr:to>
          <xdr:col>11</xdr:col>
          <xdr:colOff>228600</xdr:colOff>
          <xdr:row>30</xdr:row>
          <xdr:rowOff>47625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29</xdr:row>
          <xdr:rowOff>133350</xdr:rowOff>
        </xdr:from>
        <xdr:to>
          <xdr:col>11</xdr:col>
          <xdr:colOff>228600</xdr:colOff>
          <xdr:row>31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28</xdr:row>
          <xdr:rowOff>171450</xdr:rowOff>
        </xdr:from>
        <xdr:to>
          <xdr:col>14</xdr:col>
          <xdr:colOff>95250</xdr:colOff>
          <xdr:row>30</xdr:row>
          <xdr:rowOff>47625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29</xdr:row>
          <xdr:rowOff>133350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30</xdr:row>
          <xdr:rowOff>171450</xdr:rowOff>
        </xdr:from>
        <xdr:to>
          <xdr:col>11</xdr:col>
          <xdr:colOff>228600</xdr:colOff>
          <xdr:row>32</xdr:row>
          <xdr:rowOff>47625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31</xdr:row>
          <xdr:rowOff>133350</xdr:rowOff>
        </xdr:from>
        <xdr:to>
          <xdr:col>11</xdr:col>
          <xdr:colOff>228600</xdr:colOff>
          <xdr:row>33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30</xdr:row>
          <xdr:rowOff>171450</xdr:rowOff>
        </xdr:from>
        <xdr:to>
          <xdr:col>14</xdr:col>
          <xdr:colOff>95250</xdr:colOff>
          <xdr:row>32</xdr:row>
          <xdr:rowOff>47625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31</xdr:row>
          <xdr:rowOff>133350</xdr:rowOff>
        </xdr:from>
        <xdr:to>
          <xdr:col>14</xdr:col>
          <xdr:colOff>95250</xdr:colOff>
          <xdr:row>33</xdr:row>
          <xdr:rowOff>9525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32</xdr:row>
          <xdr:rowOff>171450</xdr:rowOff>
        </xdr:from>
        <xdr:to>
          <xdr:col>11</xdr:col>
          <xdr:colOff>228600</xdr:colOff>
          <xdr:row>34</xdr:row>
          <xdr:rowOff>47625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33</xdr:row>
          <xdr:rowOff>133350</xdr:rowOff>
        </xdr:from>
        <xdr:to>
          <xdr:col>11</xdr:col>
          <xdr:colOff>228600</xdr:colOff>
          <xdr:row>35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32</xdr:row>
          <xdr:rowOff>171450</xdr:rowOff>
        </xdr:from>
        <xdr:to>
          <xdr:col>14</xdr:col>
          <xdr:colOff>95250</xdr:colOff>
          <xdr:row>34</xdr:row>
          <xdr:rowOff>47625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33</xdr:row>
          <xdr:rowOff>133350</xdr:rowOff>
        </xdr:from>
        <xdr:to>
          <xdr:col>14</xdr:col>
          <xdr:colOff>95250</xdr:colOff>
          <xdr:row>35</xdr:row>
          <xdr:rowOff>9525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34</xdr:row>
          <xdr:rowOff>171450</xdr:rowOff>
        </xdr:from>
        <xdr:to>
          <xdr:col>11</xdr:col>
          <xdr:colOff>228600</xdr:colOff>
          <xdr:row>36</xdr:row>
          <xdr:rowOff>47625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35</xdr:row>
          <xdr:rowOff>133350</xdr:rowOff>
        </xdr:from>
        <xdr:to>
          <xdr:col>11</xdr:col>
          <xdr:colOff>228600</xdr:colOff>
          <xdr:row>37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34</xdr:row>
          <xdr:rowOff>171450</xdr:rowOff>
        </xdr:from>
        <xdr:to>
          <xdr:col>14</xdr:col>
          <xdr:colOff>95250</xdr:colOff>
          <xdr:row>36</xdr:row>
          <xdr:rowOff>47625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35</xdr:row>
          <xdr:rowOff>133350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36</xdr:row>
          <xdr:rowOff>171450</xdr:rowOff>
        </xdr:from>
        <xdr:to>
          <xdr:col>11</xdr:col>
          <xdr:colOff>228600</xdr:colOff>
          <xdr:row>38</xdr:row>
          <xdr:rowOff>47625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37</xdr:row>
          <xdr:rowOff>133350</xdr:rowOff>
        </xdr:from>
        <xdr:to>
          <xdr:col>11</xdr:col>
          <xdr:colOff>228600</xdr:colOff>
          <xdr:row>39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36</xdr:row>
          <xdr:rowOff>171450</xdr:rowOff>
        </xdr:from>
        <xdr:to>
          <xdr:col>14</xdr:col>
          <xdr:colOff>95250</xdr:colOff>
          <xdr:row>38</xdr:row>
          <xdr:rowOff>47625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37</xdr:row>
          <xdr:rowOff>133350</xdr:rowOff>
        </xdr:from>
        <xdr:to>
          <xdr:col>14</xdr:col>
          <xdr:colOff>95250</xdr:colOff>
          <xdr:row>39</xdr:row>
          <xdr:rowOff>9525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38</xdr:row>
          <xdr:rowOff>171450</xdr:rowOff>
        </xdr:from>
        <xdr:to>
          <xdr:col>11</xdr:col>
          <xdr:colOff>228600</xdr:colOff>
          <xdr:row>40</xdr:row>
          <xdr:rowOff>47625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39</xdr:row>
          <xdr:rowOff>133350</xdr:rowOff>
        </xdr:from>
        <xdr:to>
          <xdr:col>11</xdr:col>
          <xdr:colOff>228600</xdr:colOff>
          <xdr:row>41</xdr:row>
          <xdr:rowOff>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38</xdr:row>
          <xdr:rowOff>171450</xdr:rowOff>
        </xdr:from>
        <xdr:to>
          <xdr:col>14</xdr:col>
          <xdr:colOff>95250</xdr:colOff>
          <xdr:row>40</xdr:row>
          <xdr:rowOff>47625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39</xdr:row>
          <xdr:rowOff>133350</xdr:rowOff>
        </xdr:from>
        <xdr:to>
          <xdr:col>14</xdr:col>
          <xdr:colOff>95250</xdr:colOff>
          <xdr:row>41</xdr:row>
          <xdr:rowOff>9525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52916</xdr:colOff>
      <xdr:row>47</xdr:row>
      <xdr:rowOff>10582</xdr:rowOff>
    </xdr:from>
    <xdr:to>
      <xdr:col>16</xdr:col>
      <xdr:colOff>98635</xdr:colOff>
      <xdr:row>49</xdr:row>
      <xdr:rowOff>0</xdr:rowOff>
    </xdr:to>
    <xdr:sp macro="" textlink="">
      <xdr:nvSpPr>
        <xdr:cNvPr id="4" name="左大かっこ 3"/>
        <xdr:cNvSpPr/>
      </xdr:nvSpPr>
      <xdr:spPr>
        <a:xfrm>
          <a:off x="5990166" y="12255499"/>
          <a:ext cx="45719" cy="412751"/>
        </a:xfrm>
        <a:prstGeom prst="leftBracket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24</xdr:col>
      <xdr:colOff>243415</xdr:colOff>
      <xdr:row>47</xdr:row>
      <xdr:rowOff>21165</xdr:rowOff>
    </xdr:from>
    <xdr:to>
      <xdr:col>25</xdr:col>
      <xdr:colOff>4465</xdr:colOff>
      <xdr:row>49</xdr:row>
      <xdr:rowOff>11832</xdr:rowOff>
    </xdr:to>
    <xdr:sp macro="" textlink="">
      <xdr:nvSpPr>
        <xdr:cNvPr id="5" name="右大かっこ 4"/>
        <xdr:cNvSpPr/>
      </xdr:nvSpPr>
      <xdr:spPr>
        <a:xfrm>
          <a:off x="8815915" y="12266082"/>
          <a:ext cx="46800" cy="414000"/>
        </a:xfrm>
        <a:prstGeom prst="rightBracket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10582</xdr:colOff>
      <xdr:row>50</xdr:row>
      <xdr:rowOff>10583</xdr:rowOff>
    </xdr:from>
    <xdr:to>
      <xdr:col>16</xdr:col>
      <xdr:colOff>95249</xdr:colOff>
      <xdr:row>55</xdr:row>
      <xdr:rowOff>95250</xdr:rowOff>
    </xdr:to>
    <xdr:sp macro="" textlink="">
      <xdr:nvSpPr>
        <xdr:cNvPr id="6" name="左大かっこ 5"/>
        <xdr:cNvSpPr/>
      </xdr:nvSpPr>
      <xdr:spPr>
        <a:xfrm>
          <a:off x="5947832" y="13017500"/>
          <a:ext cx="84667" cy="1418167"/>
        </a:xfrm>
        <a:prstGeom prst="leftBracket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179916</xdr:colOff>
      <xdr:row>50</xdr:row>
      <xdr:rowOff>31749</xdr:rowOff>
    </xdr:from>
    <xdr:to>
      <xdr:col>27</xdr:col>
      <xdr:colOff>285750</xdr:colOff>
      <xdr:row>55</xdr:row>
      <xdr:rowOff>116416</xdr:rowOff>
    </xdr:to>
    <xdr:sp macro="" textlink="">
      <xdr:nvSpPr>
        <xdr:cNvPr id="7" name="右大かっこ 6"/>
        <xdr:cNvSpPr/>
      </xdr:nvSpPr>
      <xdr:spPr>
        <a:xfrm>
          <a:off x="9609666" y="13038666"/>
          <a:ext cx="105834" cy="1418167"/>
        </a:xfrm>
        <a:prstGeom prst="rightBracket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232834</xdr:colOff>
      <xdr:row>57</xdr:row>
      <xdr:rowOff>17798</xdr:rowOff>
    </xdr:from>
    <xdr:to>
      <xdr:col>15</xdr:col>
      <xdr:colOff>278553</xdr:colOff>
      <xdr:row>58</xdr:row>
      <xdr:rowOff>179915</xdr:rowOff>
    </xdr:to>
    <xdr:sp macro="" textlink="">
      <xdr:nvSpPr>
        <xdr:cNvPr id="8" name="左大かっこ 7"/>
        <xdr:cNvSpPr/>
      </xdr:nvSpPr>
      <xdr:spPr>
        <a:xfrm>
          <a:off x="5884334" y="14696881"/>
          <a:ext cx="45719" cy="363201"/>
        </a:xfrm>
        <a:prstGeom prst="leftBracket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264583</xdr:colOff>
      <xdr:row>57</xdr:row>
      <xdr:rowOff>21168</xdr:rowOff>
    </xdr:from>
    <xdr:to>
      <xdr:col>25</xdr:col>
      <xdr:colOff>24552</xdr:colOff>
      <xdr:row>58</xdr:row>
      <xdr:rowOff>169334</xdr:rowOff>
    </xdr:to>
    <xdr:sp macro="" textlink="">
      <xdr:nvSpPr>
        <xdr:cNvPr id="9" name="右大かっこ 8"/>
        <xdr:cNvSpPr/>
      </xdr:nvSpPr>
      <xdr:spPr>
        <a:xfrm>
          <a:off x="8837083" y="14700251"/>
          <a:ext cx="45719" cy="349250"/>
        </a:xfrm>
        <a:prstGeom prst="rightBracket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10585</xdr:colOff>
      <xdr:row>52</xdr:row>
      <xdr:rowOff>169333</xdr:rowOff>
    </xdr:from>
    <xdr:to>
      <xdr:col>16</xdr:col>
      <xdr:colOff>10583</xdr:colOff>
      <xdr:row>52</xdr:row>
      <xdr:rowOff>169333</xdr:rowOff>
    </xdr:to>
    <xdr:cxnSp macro="">
      <xdr:nvCxnSpPr>
        <xdr:cNvPr id="26" name="直線矢印コネクタ 25"/>
        <xdr:cNvCxnSpPr/>
      </xdr:nvCxnSpPr>
      <xdr:spPr>
        <a:xfrm flipH="1">
          <a:off x="5344585" y="13567833"/>
          <a:ext cx="603248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10583</xdr:colOff>
      <xdr:row>57</xdr:row>
      <xdr:rowOff>198968</xdr:rowOff>
    </xdr:from>
    <xdr:to>
      <xdr:col>15</xdr:col>
      <xdr:colOff>232834</xdr:colOff>
      <xdr:row>57</xdr:row>
      <xdr:rowOff>199399</xdr:rowOff>
    </xdr:to>
    <xdr:cxnSp macro="">
      <xdr:nvCxnSpPr>
        <xdr:cNvPr id="30" name="直線矢印コネクタ 29"/>
        <xdr:cNvCxnSpPr>
          <a:endCxn id="8" idx="1"/>
        </xdr:cNvCxnSpPr>
      </xdr:nvCxnSpPr>
      <xdr:spPr>
        <a:xfrm>
          <a:off x="5344583" y="14878051"/>
          <a:ext cx="539751" cy="431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148167</xdr:colOff>
      <xdr:row>45</xdr:row>
      <xdr:rowOff>338665</xdr:rowOff>
    </xdr:from>
    <xdr:to>
      <xdr:col>26</xdr:col>
      <xdr:colOff>158750</xdr:colOff>
      <xdr:row>49</xdr:row>
      <xdr:rowOff>275166</xdr:rowOff>
    </xdr:to>
    <xdr:cxnSp macro="">
      <xdr:nvCxnSpPr>
        <xdr:cNvPr id="1234" name="直線コネクタ 1233"/>
        <xdr:cNvCxnSpPr/>
      </xdr:nvCxnSpPr>
      <xdr:spPr>
        <a:xfrm flipH="1">
          <a:off x="9292167" y="12012082"/>
          <a:ext cx="10583" cy="101600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49</xdr:row>
      <xdr:rowOff>275166</xdr:rowOff>
    </xdr:from>
    <xdr:to>
      <xdr:col>26</xdr:col>
      <xdr:colOff>158750</xdr:colOff>
      <xdr:row>49</xdr:row>
      <xdr:rowOff>275167</xdr:rowOff>
    </xdr:to>
    <xdr:cxnSp macro="">
      <xdr:nvCxnSpPr>
        <xdr:cNvPr id="1241" name="直線矢印コネクタ 1240"/>
        <xdr:cNvCxnSpPr/>
      </xdr:nvCxnSpPr>
      <xdr:spPr>
        <a:xfrm flipH="1">
          <a:off x="5334000" y="13028083"/>
          <a:ext cx="3968750" cy="1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169333</xdr:colOff>
      <xdr:row>45</xdr:row>
      <xdr:rowOff>338665</xdr:rowOff>
    </xdr:from>
    <xdr:to>
      <xdr:col>15</xdr:col>
      <xdr:colOff>169333</xdr:colOff>
      <xdr:row>47</xdr:row>
      <xdr:rowOff>84667</xdr:rowOff>
    </xdr:to>
    <xdr:cxnSp macro="">
      <xdr:nvCxnSpPr>
        <xdr:cNvPr id="1246" name="直線コネクタ 1245"/>
        <xdr:cNvCxnSpPr/>
      </xdr:nvCxnSpPr>
      <xdr:spPr>
        <a:xfrm>
          <a:off x="5820833" y="12012082"/>
          <a:ext cx="0" cy="402168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10583</xdr:colOff>
      <xdr:row>47</xdr:row>
      <xdr:rowOff>74083</xdr:rowOff>
    </xdr:from>
    <xdr:to>
      <xdr:col>15</xdr:col>
      <xdr:colOff>158750</xdr:colOff>
      <xdr:row>47</xdr:row>
      <xdr:rowOff>74083</xdr:rowOff>
    </xdr:to>
    <xdr:cxnSp macro="">
      <xdr:nvCxnSpPr>
        <xdr:cNvPr id="1024" name="直線矢印コネクタ 1023"/>
        <xdr:cNvCxnSpPr/>
      </xdr:nvCxnSpPr>
      <xdr:spPr>
        <a:xfrm flipH="1" flipV="1">
          <a:off x="5344583" y="12371916"/>
          <a:ext cx="465667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259662</xdr:colOff>
      <xdr:row>48</xdr:row>
      <xdr:rowOff>168276</xdr:rowOff>
    </xdr:from>
    <xdr:to>
      <xdr:col>15</xdr:col>
      <xdr:colOff>275167</xdr:colOff>
      <xdr:row>48</xdr:row>
      <xdr:rowOff>169333</xdr:rowOff>
    </xdr:to>
    <xdr:cxnSp macro="">
      <xdr:nvCxnSpPr>
        <xdr:cNvPr id="1028" name="直線矢印コネクタ 1027"/>
        <xdr:cNvCxnSpPr/>
      </xdr:nvCxnSpPr>
      <xdr:spPr>
        <a:xfrm>
          <a:off x="5593662" y="12582526"/>
          <a:ext cx="333005" cy="1057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264583</xdr:colOff>
      <xdr:row>48</xdr:row>
      <xdr:rowOff>95250</xdr:rowOff>
    </xdr:from>
    <xdr:to>
      <xdr:col>14</xdr:col>
      <xdr:colOff>264583</xdr:colOff>
      <xdr:row>49</xdr:row>
      <xdr:rowOff>158751</xdr:rowOff>
    </xdr:to>
    <xdr:cxnSp macro="">
      <xdr:nvCxnSpPr>
        <xdr:cNvPr id="1040" name="直線コネクタ 1039"/>
        <xdr:cNvCxnSpPr/>
      </xdr:nvCxnSpPr>
      <xdr:spPr>
        <a:xfrm flipH="1">
          <a:off x="5598583" y="12562417"/>
          <a:ext cx="0" cy="31750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48</xdr:row>
      <xdr:rowOff>83606</xdr:rowOff>
    </xdr:from>
    <xdr:to>
      <xdr:col>14</xdr:col>
      <xdr:colOff>264583</xdr:colOff>
      <xdr:row>48</xdr:row>
      <xdr:rowOff>84666</xdr:rowOff>
    </xdr:to>
    <xdr:cxnSp macro="">
      <xdr:nvCxnSpPr>
        <xdr:cNvPr id="1045" name="直線コネクタ 1044"/>
        <xdr:cNvCxnSpPr/>
      </xdr:nvCxnSpPr>
      <xdr:spPr>
        <a:xfrm>
          <a:off x="5334000" y="12550773"/>
          <a:ext cx="264583" cy="106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10583</xdr:colOff>
      <xdr:row>49</xdr:row>
      <xdr:rowOff>158750</xdr:rowOff>
    </xdr:from>
    <xdr:to>
      <xdr:col>14</xdr:col>
      <xdr:colOff>276983</xdr:colOff>
      <xdr:row>49</xdr:row>
      <xdr:rowOff>158750</xdr:rowOff>
    </xdr:to>
    <xdr:cxnSp macro="">
      <xdr:nvCxnSpPr>
        <xdr:cNvPr id="1048" name="直線コネクタ 1047"/>
        <xdr:cNvCxnSpPr/>
      </xdr:nvCxnSpPr>
      <xdr:spPr>
        <a:xfrm>
          <a:off x="5344583" y="12805833"/>
          <a:ext cx="2664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170649</xdr:colOff>
      <xdr:row>44</xdr:row>
      <xdr:rowOff>71445</xdr:rowOff>
    </xdr:from>
    <xdr:to>
      <xdr:col>14</xdr:col>
      <xdr:colOff>308277</xdr:colOff>
      <xdr:row>44</xdr:row>
      <xdr:rowOff>192228</xdr:rowOff>
    </xdr:to>
    <xdr:sp macro="" textlink="">
      <xdr:nvSpPr>
        <xdr:cNvPr id="11" name="フローチャート: 結合子 10"/>
        <xdr:cNvSpPr/>
      </xdr:nvSpPr>
      <xdr:spPr>
        <a:xfrm>
          <a:off x="5504649" y="11543778"/>
          <a:ext cx="137628" cy="120783"/>
        </a:xfrm>
        <a:prstGeom prst="flowChartConnector">
          <a:avLst/>
        </a:prstGeom>
        <a:noFill/>
        <a:ln>
          <a:solidFill>
            <a:sysClr val="windowText" lastClr="000000">
              <a:alpha val="70000"/>
            </a:sys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18</xdr:row>
          <xdr:rowOff>171450</xdr:rowOff>
        </xdr:from>
        <xdr:to>
          <xdr:col>11</xdr:col>
          <xdr:colOff>228600</xdr:colOff>
          <xdr:row>20</xdr:row>
          <xdr:rowOff>47625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19</xdr:row>
          <xdr:rowOff>133350</xdr:rowOff>
        </xdr:from>
        <xdr:to>
          <xdr:col>11</xdr:col>
          <xdr:colOff>228600</xdr:colOff>
          <xdr:row>21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18</xdr:row>
          <xdr:rowOff>171450</xdr:rowOff>
        </xdr:from>
        <xdr:to>
          <xdr:col>14</xdr:col>
          <xdr:colOff>95250</xdr:colOff>
          <xdr:row>20</xdr:row>
          <xdr:rowOff>47625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19</xdr:row>
          <xdr:rowOff>133350</xdr:rowOff>
        </xdr:from>
        <xdr:to>
          <xdr:col>14</xdr:col>
          <xdr:colOff>95250</xdr:colOff>
          <xdr:row>21</xdr:row>
          <xdr:rowOff>9525</xdr:rowOff>
        </xdr:to>
        <xdr:sp macro="" textlink="">
          <xdr:nvSpPr>
            <xdr:cNvPr id="12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20</xdr:row>
          <xdr:rowOff>171450</xdr:rowOff>
        </xdr:from>
        <xdr:to>
          <xdr:col>11</xdr:col>
          <xdr:colOff>228600</xdr:colOff>
          <xdr:row>22</xdr:row>
          <xdr:rowOff>47625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21</xdr:row>
          <xdr:rowOff>133350</xdr:rowOff>
        </xdr:from>
        <xdr:to>
          <xdr:col>11</xdr:col>
          <xdr:colOff>228600</xdr:colOff>
          <xdr:row>23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20</xdr:row>
          <xdr:rowOff>171450</xdr:rowOff>
        </xdr:from>
        <xdr:to>
          <xdr:col>14</xdr:col>
          <xdr:colOff>95250</xdr:colOff>
          <xdr:row>22</xdr:row>
          <xdr:rowOff>47625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21</xdr:row>
          <xdr:rowOff>133350</xdr:rowOff>
        </xdr:from>
        <xdr:to>
          <xdr:col>14</xdr:col>
          <xdr:colOff>95250</xdr:colOff>
          <xdr:row>23</xdr:row>
          <xdr:rowOff>9525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22</xdr:row>
          <xdr:rowOff>171450</xdr:rowOff>
        </xdr:from>
        <xdr:to>
          <xdr:col>11</xdr:col>
          <xdr:colOff>228600</xdr:colOff>
          <xdr:row>24</xdr:row>
          <xdr:rowOff>47625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23</xdr:row>
          <xdr:rowOff>133350</xdr:rowOff>
        </xdr:from>
        <xdr:to>
          <xdr:col>11</xdr:col>
          <xdr:colOff>228600</xdr:colOff>
          <xdr:row>25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22</xdr:row>
          <xdr:rowOff>171450</xdr:rowOff>
        </xdr:from>
        <xdr:to>
          <xdr:col>14</xdr:col>
          <xdr:colOff>95250</xdr:colOff>
          <xdr:row>24</xdr:row>
          <xdr:rowOff>47625</xdr:rowOff>
        </xdr:to>
        <xdr:sp macro="" textlink="">
          <xdr:nvSpPr>
            <xdr:cNvPr id="13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23</xdr:row>
          <xdr:rowOff>133350</xdr:rowOff>
        </xdr:from>
        <xdr:to>
          <xdr:col>14</xdr:col>
          <xdr:colOff>95250</xdr:colOff>
          <xdr:row>25</xdr:row>
          <xdr:rowOff>9525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24</xdr:row>
          <xdr:rowOff>171450</xdr:rowOff>
        </xdr:from>
        <xdr:to>
          <xdr:col>11</xdr:col>
          <xdr:colOff>228600</xdr:colOff>
          <xdr:row>26</xdr:row>
          <xdr:rowOff>47625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25</xdr:row>
          <xdr:rowOff>133350</xdr:rowOff>
        </xdr:from>
        <xdr:to>
          <xdr:col>11</xdr:col>
          <xdr:colOff>228600</xdr:colOff>
          <xdr:row>27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24</xdr:row>
          <xdr:rowOff>171450</xdr:rowOff>
        </xdr:from>
        <xdr:to>
          <xdr:col>14</xdr:col>
          <xdr:colOff>95250</xdr:colOff>
          <xdr:row>26</xdr:row>
          <xdr:rowOff>47625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25</xdr:row>
          <xdr:rowOff>133350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14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26</xdr:row>
          <xdr:rowOff>171450</xdr:rowOff>
        </xdr:from>
        <xdr:to>
          <xdr:col>11</xdr:col>
          <xdr:colOff>228600</xdr:colOff>
          <xdr:row>28</xdr:row>
          <xdr:rowOff>47625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27</xdr:row>
          <xdr:rowOff>133350</xdr:rowOff>
        </xdr:from>
        <xdr:to>
          <xdr:col>11</xdr:col>
          <xdr:colOff>228600</xdr:colOff>
          <xdr:row>29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26</xdr:row>
          <xdr:rowOff>171450</xdr:rowOff>
        </xdr:from>
        <xdr:to>
          <xdr:col>14</xdr:col>
          <xdr:colOff>95250</xdr:colOff>
          <xdr:row>28</xdr:row>
          <xdr:rowOff>47625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27</xdr:row>
          <xdr:rowOff>133350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28</xdr:row>
          <xdr:rowOff>171450</xdr:rowOff>
        </xdr:from>
        <xdr:to>
          <xdr:col>11</xdr:col>
          <xdr:colOff>228600</xdr:colOff>
          <xdr:row>30</xdr:row>
          <xdr:rowOff>47625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29</xdr:row>
          <xdr:rowOff>133350</xdr:rowOff>
        </xdr:from>
        <xdr:to>
          <xdr:col>11</xdr:col>
          <xdr:colOff>228600</xdr:colOff>
          <xdr:row>31</xdr:row>
          <xdr:rowOff>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28</xdr:row>
          <xdr:rowOff>171450</xdr:rowOff>
        </xdr:from>
        <xdr:to>
          <xdr:col>14</xdr:col>
          <xdr:colOff>95250</xdr:colOff>
          <xdr:row>30</xdr:row>
          <xdr:rowOff>47625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29</xdr:row>
          <xdr:rowOff>133350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30</xdr:row>
          <xdr:rowOff>171450</xdr:rowOff>
        </xdr:from>
        <xdr:to>
          <xdr:col>11</xdr:col>
          <xdr:colOff>228600</xdr:colOff>
          <xdr:row>32</xdr:row>
          <xdr:rowOff>47625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31</xdr:row>
          <xdr:rowOff>133350</xdr:rowOff>
        </xdr:from>
        <xdr:to>
          <xdr:col>11</xdr:col>
          <xdr:colOff>228600</xdr:colOff>
          <xdr:row>33</xdr:row>
          <xdr:rowOff>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30</xdr:row>
          <xdr:rowOff>171450</xdr:rowOff>
        </xdr:from>
        <xdr:to>
          <xdr:col>14</xdr:col>
          <xdr:colOff>95250</xdr:colOff>
          <xdr:row>32</xdr:row>
          <xdr:rowOff>47625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31</xdr:row>
          <xdr:rowOff>133350</xdr:rowOff>
        </xdr:from>
        <xdr:to>
          <xdr:col>14</xdr:col>
          <xdr:colOff>95250</xdr:colOff>
          <xdr:row>33</xdr:row>
          <xdr:rowOff>9525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32</xdr:row>
          <xdr:rowOff>171450</xdr:rowOff>
        </xdr:from>
        <xdr:to>
          <xdr:col>11</xdr:col>
          <xdr:colOff>228600</xdr:colOff>
          <xdr:row>34</xdr:row>
          <xdr:rowOff>47625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33</xdr:row>
          <xdr:rowOff>133350</xdr:rowOff>
        </xdr:from>
        <xdr:to>
          <xdr:col>11</xdr:col>
          <xdr:colOff>228600</xdr:colOff>
          <xdr:row>35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32</xdr:row>
          <xdr:rowOff>171450</xdr:rowOff>
        </xdr:from>
        <xdr:to>
          <xdr:col>14</xdr:col>
          <xdr:colOff>95250</xdr:colOff>
          <xdr:row>34</xdr:row>
          <xdr:rowOff>47625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33</xdr:row>
          <xdr:rowOff>133350</xdr:rowOff>
        </xdr:from>
        <xdr:to>
          <xdr:col>14</xdr:col>
          <xdr:colOff>95250</xdr:colOff>
          <xdr:row>35</xdr:row>
          <xdr:rowOff>9525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34</xdr:row>
          <xdr:rowOff>171450</xdr:rowOff>
        </xdr:from>
        <xdr:to>
          <xdr:col>11</xdr:col>
          <xdr:colOff>228600</xdr:colOff>
          <xdr:row>36</xdr:row>
          <xdr:rowOff>47625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35</xdr:row>
          <xdr:rowOff>133350</xdr:rowOff>
        </xdr:from>
        <xdr:to>
          <xdr:col>11</xdr:col>
          <xdr:colOff>228600</xdr:colOff>
          <xdr:row>37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34</xdr:row>
          <xdr:rowOff>171450</xdr:rowOff>
        </xdr:from>
        <xdr:to>
          <xdr:col>14</xdr:col>
          <xdr:colOff>95250</xdr:colOff>
          <xdr:row>36</xdr:row>
          <xdr:rowOff>47625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35</xdr:row>
          <xdr:rowOff>133350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36</xdr:row>
          <xdr:rowOff>171450</xdr:rowOff>
        </xdr:from>
        <xdr:to>
          <xdr:col>11</xdr:col>
          <xdr:colOff>228600</xdr:colOff>
          <xdr:row>38</xdr:row>
          <xdr:rowOff>47625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37</xdr:row>
          <xdr:rowOff>133350</xdr:rowOff>
        </xdr:from>
        <xdr:to>
          <xdr:col>11</xdr:col>
          <xdr:colOff>228600</xdr:colOff>
          <xdr:row>39</xdr:row>
          <xdr:rowOff>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36</xdr:row>
          <xdr:rowOff>171450</xdr:rowOff>
        </xdr:from>
        <xdr:to>
          <xdr:col>14</xdr:col>
          <xdr:colOff>95250</xdr:colOff>
          <xdr:row>38</xdr:row>
          <xdr:rowOff>47625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37</xdr:row>
          <xdr:rowOff>133350</xdr:rowOff>
        </xdr:from>
        <xdr:to>
          <xdr:col>14</xdr:col>
          <xdr:colOff>95250</xdr:colOff>
          <xdr:row>39</xdr:row>
          <xdr:rowOff>9525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38</xdr:row>
          <xdr:rowOff>171450</xdr:rowOff>
        </xdr:from>
        <xdr:to>
          <xdr:col>11</xdr:col>
          <xdr:colOff>228600</xdr:colOff>
          <xdr:row>40</xdr:row>
          <xdr:rowOff>47625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39</xdr:row>
          <xdr:rowOff>133350</xdr:rowOff>
        </xdr:from>
        <xdr:to>
          <xdr:col>11</xdr:col>
          <xdr:colOff>228600</xdr:colOff>
          <xdr:row>41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38</xdr:row>
          <xdr:rowOff>171450</xdr:rowOff>
        </xdr:from>
        <xdr:to>
          <xdr:col>14</xdr:col>
          <xdr:colOff>95250</xdr:colOff>
          <xdr:row>40</xdr:row>
          <xdr:rowOff>47625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39</xdr:row>
          <xdr:rowOff>133350</xdr:rowOff>
        </xdr:from>
        <xdr:to>
          <xdr:col>14</xdr:col>
          <xdr:colOff>95250</xdr:colOff>
          <xdr:row>41</xdr:row>
          <xdr:rowOff>9525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omments" Target="../comments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AK59"/>
  <sheetViews>
    <sheetView tabSelected="1" view="pageBreakPreview" zoomScaleNormal="100" zoomScaleSheetLayoutView="100" zoomScalePageLayoutView="90" workbookViewId="0">
      <selection activeCell="X11" sqref="X11:AB11"/>
    </sheetView>
  </sheetViews>
  <sheetFormatPr defaultColWidth="3.625" defaultRowHeight="18.75"/>
  <cols>
    <col min="1" max="2" width="3.625" style="21"/>
    <col min="3" max="3" width="6" style="21" customWidth="1"/>
    <col min="4" max="4" width="6.375" style="21" customWidth="1"/>
    <col min="5" max="5" width="7.375" style="21" customWidth="1"/>
    <col min="6" max="6" width="9.875" style="21" customWidth="1"/>
    <col min="7" max="7" width="3.5" style="21" customWidth="1"/>
    <col min="8" max="8" width="3.625" style="21"/>
    <col min="9" max="10" width="3.625" style="21" customWidth="1"/>
    <col min="11" max="12" width="3.625" style="21"/>
    <col min="13" max="13" width="6" style="21" customWidth="1"/>
    <col min="14" max="14" width="3.625" style="21"/>
    <col min="15" max="15" width="4" style="21" customWidth="1"/>
    <col min="16" max="16" width="3.625" style="21" customWidth="1"/>
    <col min="17" max="17" width="3" style="21" customWidth="1"/>
    <col min="18" max="18" width="3.25" style="21" customWidth="1"/>
    <col min="19" max="19" width="3.875" style="21" customWidth="1"/>
    <col min="20" max="20" width="4" style="21" customWidth="1"/>
    <col min="21" max="21" width="9.875" style="21" customWidth="1"/>
    <col min="22" max="22" width="4.125" style="21" customWidth="1"/>
    <col min="23" max="23" width="3.625" style="21"/>
    <col min="24" max="24" width="1.75" style="21" customWidth="1"/>
    <col min="25" max="25" width="3.625" style="21"/>
    <col min="26" max="27" width="3.625" style="21" customWidth="1"/>
    <col min="28" max="28" width="5" style="21" customWidth="1"/>
    <col min="29" max="29" width="3.625" style="21" customWidth="1"/>
    <col min="30" max="32" width="3.625" style="21"/>
    <col min="33" max="35" width="3.625" style="21" customWidth="1"/>
    <col min="36" max="16384" width="3.625" style="21"/>
  </cols>
  <sheetData>
    <row r="1" spans="3:37" ht="35.25">
      <c r="C1" s="1"/>
      <c r="D1" s="1"/>
      <c r="E1" s="1"/>
      <c r="F1" s="147"/>
      <c r="G1" s="147"/>
      <c r="H1" s="19" t="s">
        <v>6</v>
      </c>
      <c r="I1" s="19"/>
      <c r="J1" s="19"/>
      <c r="K1" s="20"/>
      <c r="L1" s="19" t="s">
        <v>7</v>
      </c>
      <c r="M1" s="19"/>
      <c r="N1" s="19"/>
      <c r="O1" s="19"/>
      <c r="P1" s="19"/>
      <c r="Q1" s="19"/>
      <c r="R1" s="19"/>
      <c r="S1" s="19"/>
      <c r="T1" s="1"/>
      <c r="U1" s="1"/>
      <c r="V1" s="1"/>
      <c r="W1" s="1"/>
      <c r="X1" s="1"/>
    </row>
    <row r="2" spans="3:37" ht="25.5">
      <c r="C2" s="11"/>
      <c r="D2" s="11"/>
      <c r="E2" s="11"/>
      <c r="F2" s="30" t="s">
        <v>8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3:37" ht="25.5"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3:37" ht="29.25" customHeight="1" thickBot="1">
      <c r="C4" s="12" t="s">
        <v>2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22"/>
      <c r="O4" s="22" t="s">
        <v>13</v>
      </c>
      <c r="P4" s="64" t="s">
        <v>14</v>
      </c>
      <c r="Q4" s="64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3:37" ht="14.25" customHeight="1"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22"/>
      <c r="O5" s="22"/>
      <c r="P5" s="17"/>
      <c r="Q5" s="17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3:37" ht="18.75" customHeight="1" thickBot="1">
      <c r="C6" s="65" t="s">
        <v>48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3:37" ht="18" customHeight="1" thickBot="1"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4"/>
      <c r="P7" s="82" t="s">
        <v>9</v>
      </c>
      <c r="Q7" s="82"/>
      <c r="R7" s="82"/>
      <c r="S7" s="82"/>
      <c r="T7" s="82"/>
      <c r="U7" s="85" t="s">
        <v>35</v>
      </c>
      <c r="V7" s="85"/>
      <c r="W7" s="85"/>
      <c r="X7" s="85" t="s">
        <v>34</v>
      </c>
      <c r="Y7" s="85"/>
      <c r="Z7" s="85"/>
      <c r="AA7" s="85"/>
      <c r="AB7" s="85"/>
      <c r="AE7" s="31"/>
      <c r="AF7" s="39" t="s">
        <v>49</v>
      </c>
      <c r="AG7" s="40"/>
      <c r="AH7" s="40"/>
      <c r="AI7" s="40"/>
      <c r="AJ7" s="40"/>
      <c r="AK7" s="41"/>
    </row>
    <row r="8" spans="3:37" ht="18.75" customHeight="1" thickBot="1"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4"/>
      <c r="P8" s="83"/>
      <c r="Q8" s="83"/>
      <c r="R8" s="83"/>
      <c r="S8" s="83"/>
      <c r="T8" s="83"/>
      <c r="U8" s="86"/>
      <c r="V8" s="86"/>
      <c r="W8" s="86"/>
      <c r="X8" s="86"/>
      <c r="Y8" s="86"/>
      <c r="Z8" s="86"/>
      <c r="AA8" s="86"/>
      <c r="AB8" s="86"/>
      <c r="AC8" s="9"/>
      <c r="AE8" s="31"/>
      <c r="AF8" s="39"/>
      <c r="AG8" s="40"/>
      <c r="AH8" s="40"/>
      <c r="AI8" s="40"/>
      <c r="AJ8" s="40"/>
      <c r="AK8" s="41"/>
    </row>
    <row r="9" spans="3:37" ht="28.5" customHeight="1" thickBot="1"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2"/>
      <c r="P9" s="84"/>
      <c r="Q9" s="84"/>
      <c r="R9" s="84"/>
      <c r="S9" s="84"/>
      <c r="T9" s="84"/>
      <c r="U9" s="87"/>
      <c r="V9" s="87"/>
      <c r="W9" s="87"/>
      <c r="X9" s="87"/>
      <c r="Y9" s="87"/>
      <c r="Z9" s="87"/>
      <c r="AA9" s="87"/>
      <c r="AB9" s="87"/>
      <c r="AC9" s="9"/>
      <c r="AE9" s="31"/>
      <c r="AF9" s="39"/>
      <c r="AG9" s="40"/>
      <c r="AH9" s="40"/>
      <c r="AI9" s="40"/>
      <c r="AJ9" s="40"/>
      <c r="AK9" s="41"/>
    </row>
    <row r="10" spans="3:37" ht="15" customHeight="1" thickBot="1"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2"/>
      <c r="P10" s="107"/>
      <c r="Q10" s="108"/>
      <c r="R10" s="108"/>
      <c r="S10" s="108"/>
      <c r="T10" s="109"/>
      <c r="U10" s="73" t="s">
        <v>44</v>
      </c>
      <c r="V10" s="74"/>
      <c r="W10" s="75"/>
      <c r="X10" s="79" t="s">
        <v>45</v>
      </c>
      <c r="Y10" s="80"/>
      <c r="Z10" s="80"/>
      <c r="AA10" s="80"/>
      <c r="AB10" s="81"/>
      <c r="AC10" s="10"/>
      <c r="AE10" s="32"/>
      <c r="AF10" s="42"/>
      <c r="AG10" s="43"/>
      <c r="AH10" s="43"/>
      <c r="AI10" s="43"/>
      <c r="AJ10" s="43"/>
      <c r="AK10" s="44"/>
    </row>
    <row r="11" spans="3:37" ht="26.25" customHeight="1" thickBot="1"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P11" s="76"/>
      <c r="Q11" s="77"/>
      <c r="R11" s="77"/>
      <c r="S11" s="77"/>
      <c r="T11" s="78"/>
      <c r="U11" s="76"/>
      <c r="V11" s="77"/>
      <c r="W11" s="78"/>
      <c r="X11" s="53" t="str">
        <f>IF(U11-AF10&lt;0,U11,IF(U11=0,"",AF10))</f>
        <v/>
      </c>
      <c r="Y11" s="54"/>
      <c r="Z11" s="54"/>
      <c r="AA11" s="54"/>
      <c r="AB11" s="55"/>
      <c r="AC11" s="148" t="s">
        <v>5</v>
      </c>
      <c r="AD11" s="148"/>
      <c r="AE11" s="32"/>
      <c r="AF11" s="42"/>
      <c r="AG11" s="43"/>
      <c r="AH11" s="43"/>
      <c r="AI11" s="43"/>
      <c r="AJ11" s="43"/>
      <c r="AK11" s="44"/>
    </row>
    <row r="12" spans="3:37" ht="21.75" customHeight="1"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W12" s="5"/>
      <c r="AC12" s="148"/>
      <c r="AD12" s="148"/>
    </row>
    <row r="13" spans="3:37" ht="34.5" customHeight="1" thickBot="1">
      <c r="C13" s="23" t="s">
        <v>0</v>
      </c>
      <c r="D13" s="24"/>
      <c r="E13" s="24"/>
      <c r="F13" s="24"/>
      <c r="L13" s="88" t="s">
        <v>1</v>
      </c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5"/>
      <c r="AC13" s="148"/>
      <c r="AD13" s="148"/>
    </row>
    <row r="14" spans="3:37" ht="30.75" customHeight="1">
      <c r="C14" s="89" t="s">
        <v>15</v>
      </c>
      <c r="D14" s="90"/>
      <c r="E14" s="91"/>
      <c r="F14" s="89" t="s">
        <v>10</v>
      </c>
      <c r="G14" s="90"/>
      <c r="H14" s="90"/>
      <c r="I14" s="90"/>
      <c r="J14" s="91"/>
      <c r="K14" s="95" t="s">
        <v>11</v>
      </c>
      <c r="L14" s="96"/>
      <c r="M14" s="96"/>
      <c r="N14" s="96"/>
      <c r="O14" s="96"/>
      <c r="P14" s="96"/>
      <c r="Q14" s="96"/>
      <c r="R14" s="97"/>
      <c r="S14" s="89" t="s">
        <v>12</v>
      </c>
      <c r="T14" s="90"/>
      <c r="U14" s="90"/>
      <c r="V14" s="91"/>
      <c r="W14" s="101" t="s">
        <v>47</v>
      </c>
      <c r="X14" s="102"/>
      <c r="Y14" s="102"/>
      <c r="Z14" s="102"/>
      <c r="AA14" s="102"/>
      <c r="AB14" s="103"/>
      <c r="AC14" s="148"/>
      <c r="AD14" s="148"/>
      <c r="AF14" s="45" t="s">
        <v>49</v>
      </c>
      <c r="AG14" s="46"/>
      <c r="AH14" s="46"/>
      <c r="AI14" s="46"/>
      <c r="AJ14" s="46"/>
      <c r="AK14" s="47"/>
    </row>
    <row r="15" spans="3:37" ht="21" customHeight="1">
      <c r="C15" s="92"/>
      <c r="D15" s="93"/>
      <c r="E15" s="94"/>
      <c r="F15" s="92"/>
      <c r="G15" s="93"/>
      <c r="H15" s="93"/>
      <c r="I15" s="93"/>
      <c r="J15" s="94"/>
      <c r="K15" s="98"/>
      <c r="L15" s="99"/>
      <c r="M15" s="99"/>
      <c r="N15" s="99"/>
      <c r="O15" s="99"/>
      <c r="P15" s="99"/>
      <c r="Q15" s="99"/>
      <c r="R15" s="100"/>
      <c r="S15" s="92"/>
      <c r="T15" s="93"/>
      <c r="U15" s="93"/>
      <c r="V15" s="94"/>
      <c r="W15" s="104"/>
      <c r="X15" s="105"/>
      <c r="Y15" s="105"/>
      <c r="Z15" s="105"/>
      <c r="AA15" s="105"/>
      <c r="AB15" s="106"/>
      <c r="AC15" s="148"/>
      <c r="AD15" s="148"/>
      <c r="AF15" s="48"/>
      <c r="AG15" s="49"/>
      <c r="AH15" s="49"/>
      <c r="AI15" s="49"/>
      <c r="AJ15" s="49"/>
      <c r="AK15" s="50"/>
    </row>
    <row r="16" spans="3:37" ht="15" customHeight="1">
      <c r="C16" s="70"/>
      <c r="D16" s="71"/>
      <c r="E16" s="72"/>
      <c r="F16" s="70"/>
      <c r="G16" s="71"/>
      <c r="H16" s="71"/>
      <c r="I16" s="71"/>
      <c r="J16" s="72"/>
      <c r="K16" s="66" t="s">
        <v>32</v>
      </c>
      <c r="L16" s="67"/>
      <c r="M16" s="67"/>
      <c r="N16" s="67"/>
      <c r="O16" s="67"/>
      <c r="P16" s="67"/>
      <c r="Q16" s="67"/>
      <c r="R16" s="68"/>
      <c r="S16" s="110"/>
      <c r="T16" s="111"/>
      <c r="U16" s="111"/>
      <c r="V16" s="112"/>
      <c r="W16" s="113" t="str">
        <f>IF(S16-AF16&lt;0,S16,IF(S16=0,"",AF16))</f>
        <v/>
      </c>
      <c r="X16" s="114"/>
      <c r="Y16" s="114"/>
      <c r="Z16" s="114"/>
      <c r="AA16" s="114"/>
      <c r="AB16" s="115"/>
      <c r="AC16" s="148"/>
      <c r="AD16" s="148"/>
      <c r="AF16" s="33"/>
      <c r="AG16" s="34"/>
      <c r="AH16" s="34"/>
      <c r="AI16" s="34"/>
      <c r="AJ16" s="34"/>
      <c r="AK16" s="35"/>
    </row>
    <row r="17" spans="3:37" ht="18.75" customHeight="1">
      <c r="C17" s="70"/>
      <c r="D17" s="71"/>
      <c r="E17" s="72"/>
      <c r="F17" s="70"/>
      <c r="G17" s="71"/>
      <c r="H17" s="71"/>
      <c r="I17" s="71"/>
      <c r="J17" s="72"/>
      <c r="K17" s="69"/>
      <c r="L17" s="67"/>
      <c r="M17" s="67"/>
      <c r="N17" s="67"/>
      <c r="O17" s="67"/>
      <c r="P17" s="67"/>
      <c r="Q17" s="67"/>
      <c r="R17" s="68"/>
      <c r="S17" s="110"/>
      <c r="T17" s="111"/>
      <c r="U17" s="111"/>
      <c r="V17" s="112"/>
      <c r="W17" s="116"/>
      <c r="X17" s="117"/>
      <c r="Y17" s="117"/>
      <c r="Z17" s="117"/>
      <c r="AA17" s="117"/>
      <c r="AB17" s="118"/>
      <c r="AC17" s="148"/>
      <c r="AD17" s="148"/>
      <c r="AF17" s="36"/>
      <c r="AG17" s="37"/>
      <c r="AH17" s="37"/>
      <c r="AI17" s="37"/>
      <c r="AJ17" s="37"/>
      <c r="AK17" s="38"/>
    </row>
    <row r="18" spans="3:37" ht="18.75" customHeight="1">
      <c r="C18" s="70"/>
      <c r="D18" s="71"/>
      <c r="E18" s="72"/>
      <c r="F18" s="70"/>
      <c r="G18" s="71"/>
      <c r="H18" s="71"/>
      <c r="I18" s="71"/>
      <c r="J18" s="72"/>
      <c r="K18" s="66" t="s">
        <v>32</v>
      </c>
      <c r="L18" s="67"/>
      <c r="M18" s="67"/>
      <c r="N18" s="67"/>
      <c r="O18" s="67"/>
      <c r="P18" s="67"/>
      <c r="Q18" s="67"/>
      <c r="R18" s="68"/>
      <c r="S18" s="110"/>
      <c r="T18" s="111"/>
      <c r="U18" s="111"/>
      <c r="V18" s="112"/>
      <c r="W18" s="113" t="str">
        <f t="shared" ref="W18" si="0">IF(S18-AF18&lt;0,S18,IF(S18=0,"",AF18))</f>
        <v/>
      </c>
      <c r="X18" s="114"/>
      <c r="Y18" s="114"/>
      <c r="Z18" s="114"/>
      <c r="AA18" s="114"/>
      <c r="AB18" s="115"/>
      <c r="AC18" s="148"/>
      <c r="AD18" s="148"/>
      <c r="AF18" s="33"/>
      <c r="AG18" s="34"/>
      <c r="AH18" s="34"/>
      <c r="AI18" s="34"/>
      <c r="AJ18" s="34"/>
      <c r="AK18" s="35"/>
    </row>
    <row r="19" spans="3:37" ht="18.75" customHeight="1">
      <c r="C19" s="70"/>
      <c r="D19" s="71"/>
      <c r="E19" s="72"/>
      <c r="F19" s="70"/>
      <c r="G19" s="71"/>
      <c r="H19" s="71"/>
      <c r="I19" s="71"/>
      <c r="J19" s="72"/>
      <c r="K19" s="69"/>
      <c r="L19" s="67"/>
      <c r="M19" s="67"/>
      <c r="N19" s="67"/>
      <c r="O19" s="67"/>
      <c r="P19" s="67"/>
      <c r="Q19" s="67"/>
      <c r="R19" s="68"/>
      <c r="S19" s="110"/>
      <c r="T19" s="111"/>
      <c r="U19" s="111"/>
      <c r="V19" s="112"/>
      <c r="W19" s="116"/>
      <c r="X19" s="117"/>
      <c r="Y19" s="117"/>
      <c r="Z19" s="117"/>
      <c r="AA19" s="117"/>
      <c r="AB19" s="118"/>
      <c r="AC19" s="148"/>
      <c r="AD19" s="148"/>
      <c r="AF19" s="36"/>
      <c r="AG19" s="37"/>
      <c r="AH19" s="37"/>
      <c r="AI19" s="37"/>
      <c r="AJ19" s="37"/>
      <c r="AK19" s="38"/>
    </row>
    <row r="20" spans="3:37" ht="18.75" customHeight="1">
      <c r="C20" s="70"/>
      <c r="D20" s="71"/>
      <c r="E20" s="72"/>
      <c r="F20" s="70"/>
      <c r="G20" s="71"/>
      <c r="H20" s="71"/>
      <c r="I20" s="71"/>
      <c r="J20" s="72"/>
      <c r="K20" s="66" t="s">
        <v>32</v>
      </c>
      <c r="L20" s="67"/>
      <c r="M20" s="67"/>
      <c r="N20" s="67"/>
      <c r="O20" s="67"/>
      <c r="P20" s="67"/>
      <c r="Q20" s="67"/>
      <c r="R20" s="68"/>
      <c r="S20" s="110"/>
      <c r="T20" s="111"/>
      <c r="U20" s="111"/>
      <c r="V20" s="112"/>
      <c r="W20" s="113" t="str">
        <f t="shared" ref="W20" si="1">IF(S20-AF20&lt;0,S20,IF(S20=0,"",AF20))</f>
        <v/>
      </c>
      <c r="X20" s="114"/>
      <c r="Y20" s="114"/>
      <c r="Z20" s="114"/>
      <c r="AA20" s="114"/>
      <c r="AB20" s="115"/>
      <c r="AC20" s="148"/>
      <c r="AD20" s="148"/>
      <c r="AF20" s="33"/>
      <c r="AG20" s="34"/>
      <c r="AH20" s="34"/>
      <c r="AI20" s="34"/>
      <c r="AJ20" s="34"/>
      <c r="AK20" s="35"/>
    </row>
    <row r="21" spans="3:37" ht="18.75" customHeight="1">
      <c r="C21" s="70"/>
      <c r="D21" s="71"/>
      <c r="E21" s="72"/>
      <c r="F21" s="70"/>
      <c r="G21" s="71"/>
      <c r="H21" s="71"/>
      <c r="I21" s="71"/>
      <c r="J21" s="72"/>
      <c r="K21" s="69"/>
      <c r="L21" s="67"/>
      <c r="M21" s="67"/>
      <c r="N21" s="67"/>
      <c r="O21" s="67"/>
      <c r="P21" s="67"/>
      <c r="Q21" s="67"/>
      <c r="R21" s="68"/>
      <c r="S21" s="110"/>
      <c r="T21" s="111"/>
      <c r="U21" s="111"/>
      <c r="V21" s="112"/>
      <c r="W21" s="116"/>
      <c r="X21" s="117"/>
      <c r="Y21" s="117"/>
      <c r="Z21" s="117"/>
      <c r="AA21" s="117"/>
      <c r="AB21" s="118"/>
      <c r="AC21" s="148"/>
      <c r="AD21" s="148"/>
      <c r="AF21" s="36"/>
      <c r="AG21" s="37"/>
      <c r="AH21" s="37"/>
      <c r="AI21" s="37"/>
      <c r="AJ21" s="37"/>
      <c r="AK21" s="38"/>
    </row>
    <row r="22" spans="3:37" ht="18.75" customHeight="1">
      <c r="C22" s="70"/>
      <c r="D22" s="71"/>
      <c r="E22" s="72"/>
      <c r="F22" s="70"/>
      <c r="G22" s="71"/>
      <c r="H22" s="71"/>
      <c r="I22" s="71"/>
      <c r="J22" s="72"/>
      <c r="K22" s="66" t="s">
        <v>32</v>
      </c>
      <c r="L22" s="67"/>
      <c r="M22" s="67"/>
      <c r="N22" s="67"/>
      <c r="O22" s="67"/>
      <c r="P22" s="67"/>
      <c r="Q22" s="67"/>
      <c r="R22" s="68"/>
      <c r="S22" s="110"/>
      <c r="T22" s="111"/>
      <c r="U22" s="111"/>
      <c r="V22" s="112"/>
      <c r="W22" s="113" t="str">
        <f t="shared" ref="W22" si="2">IF(S22-AF22&lt;0,S22,IF(S22=0,"",AF22))</f>
        <v/>
      </c>
      <c r="X22" s="114"/>
      <c r="Y22" s="114"/>
      <c r="Z22" s="114"/>
      <c r="AA22" s="114"/>
      <c r="AB22" s="115"/>
      <c r="AC22" s="148"/>
      <c r="AD22" s="148"/>
      <c r="AF22" s="33"/>
      <c r="AG22" s="34"/>
      <c r="AH22" s="34"/>
      <c r="AI22" s="34"/>
      <c r="AJ22" s="34"/>
      <c r="AK22" s="35"/>
    </row>
    <row r="23" spans="3:37" ht="18.75" customHeight="1">
      <c r="C23" s="70"/>
      <c r="D23" s="71"/>
      <c r="E23" s="72"/>
      <c r="F23" s="70"/>
      <c r="G23" s="71"/>
      <c r="H23" s="71"/>
      <c r="I23" s="71"/>
      <c r="J23" s="72"/>
      <c r="K23" s="69"/>
      <c r="L23" s="67"/>
      <c r="M23" s="67"/>
      <c r="N23" s="67"/>
      <c r="O23" s="67"/>
      <c r="P23" s="67"/>
      <c r="Q23" s="67"/>
      <c r="R23" s="68"/>
      <c r="S23" s="110"/>
      <c r="T23" s="111"/>
      <c r="U23" s="111"/>
      <c r="V23" s="112"/>
      <c r="W23" s="116"/>
      <c r="X23" s="117"/>
      <c r="Y23" s="117"/>
      <c r="Z23" s="117"/>
      <c r="AA23" s="117"/>
      <c r="AB23" s="118"/>
      <c r="AC23" s="148"/>
      <c r="AD23" s="148"/>
      <c r="AF23" s="36"/>
      <c r="AG23" s="37"/>
      <c r="AH23" s="37"/>
      <c r="AI23" s="37"/>
      <c r="AJ23" s="37"/>
      <c r="AK23" s="38"/>
    </row>
    <row r="24" spans="3:37" ht="18.75" customHeight="1">
      <c r="C24" s="70"/>
      <c r="D24" s="71"/>
      <c r="E24" s="72"/>
      <c r="F24" s="70"/>
      <c r="G24" s="71"/>
      <c r="H24" s="71"/>
      <c r="I24" s="71"/>
      <c r="J24" s="72"/>
      <c r="K24" s="66" t="s">
        <v>32</v>
      </c>
      <c r="L24" s="67"/>
      <c r="M24" s="67"/>
      <c r="N24" s="67"/>
      <c r="O24" s="67"/>
      <c r="P24" s="67"/>
      <c r="Q24" s="67"/>
      <c r="R24" s="68"/>
      <c r="S24" s="110"/>
      <c r="T24" s="111"/>
      <c r="U24" s="111"/>
      <c r="V24" s="112"/>
      <c r="W24" s="113" t="str">
        <f t="shared" ref="W24" si="3">IF(S24-AF24&lt;0,S24,IF(S24=0,"",AF24))</f>
        <v/>
      </c>
      <c r="X24" s="114"/>
      <c r="Y24" s="114"/>
      <c r="Z24" s="114"/>
      <c r="AA24" s="114"/>
      <c r="AB24" s="115"/>
      <c r="AC24" s="148"/>
      <c r="AD24" s="148"/>
      <c r="AF24" s="33"/>
      <c r="AG24" s="34"/>
      <c r="AH24" s="34"/>
      <c r="AI24" s="34"/>
      <c r="AJ24" s="34"/>
      <c r="AK24" s="35"/>
    </row>
    <row r="25" spans="3:37" ht="18.75" customHeight="1">
      <c r="C25" s="70"/>
      <c r="D25" s="71"/>
      <c r="E25" s="72"/>
      <c r="F25" s="70"/>
      <c r="G25" s="71"/>
      <c r="H25" s="71"/>
      <c r="I25" s="71"/>
      <c r="J25" s="72"/>
      <c r="K25" s="69"/>
      <c r="L25" s="67"/>
      <c r="M25" s="67"/>
      <c r="N25" s="67"/>
      <c r="O25" s="67"/>
      <c r="P25" s="67"/>
      <c r="Q25" s="67"/>
      <c r="R25" s="68"/>
      <c r="S25" s="110"/>
      <c r="T25" s="111"/>
      <c r="U25" s="111"/>
      <c r="V25" s="112"/>
      <c r="W25" s="116"/>
      <c r="X25" s="117"/>
      <c r="Y25" s="117"/>
      <c r="Z25" s="117"/>
      <c r="AA25" s="117"/>
      <c r="AB25" s="118"/>
      <c r="AC25" s="148"/>
      <c r="AD25" s="148"/>
      <c r="AF25" s="36"/>
      <c r="AG25" s="37"/>
      <c r="AH25" s="37"/>
      <c r="AI25" s="37"/>
      <c r="AJ25" s="37"/>
      <c r="AK25" s="38"/>
    </row>
    <row r="26" spans="3:37" ht="18.75" customHeight="1">
      <c r="C26" s="70"/>
      <c r="D26" s="71"/>
      <c r="E26" s="72"/>
      <c r="F26" s="70"/>
      <c r="G26" s="71"/>
      <c r="H26" s="71"/>
      <c r="I26" s="71"/>
      <c r="J26" s="72"/>
      <c r="K26" s="66" t="s">
        <v>32</v>
      </c>
      <c r="L26" s="67"/>
      <c r="M26" s="67"/>
      <c r="N26" s="67"/>
      <c r="O26" s="67"/>
      <c r="P26" s="67"/>
      <c r="Q26" s="67"/>
      <c r="R26" s="68"/>
      <c r="S26" s="110"/>
      <c r="T26" s="111"/>
      <c r="U26" s="111"/>
      <c r="V26" s="112"/>
      <c r="W26" s="113" t="str">
        <f t="shared" ref="W26" si="4">IF(S26-AF26&lt;0,S26,IF(S26=0,"",AF26))</f>
        <v/>
      </c>
      <c r="X26" s="114"/>
      <c r="Y26" s="114"/>
      <c r="Z26" s="114"/>
      <c r="AA26" s="114"/>
      <c r="AB26" s="115"/>
      <c r="AC26" s="148"/>
      <c r="AD26" s="148"/>
      <c r="AF26" s="33"/>
      <c r="AG26" s="34"/>
      <c r="AH26" s="34"/>
      <c r="AI26" s="34"/>
      <c r="AJ26" s="34"/>
      <c r="AK26" s="35"/>
    </row>
    <row r="27" spans="3:37" ht="18.75" customHeight="1">
      <c r="C27" s="70"/>
      <c r="D27" s="71"/>
      <c r="E27" s="72"/>
      <c r="F27" s="70"/>
      <c r="G27" s="71"/>
      <c r="H27" s="71"/>
      <c r="I27" s="71"/>
      <c r="J27" s="72"/>
      <c r="K27" s="69"/>
      <c r="L27" s="67"/>
      <c r="M27" s="67"/>
      <c r="N27" s="67"/>
      <c r="O27" s="67"/>
      <c r="P27" s="67"/>
      <c r="Q27" s="67"/>
      <c r="R27" s="68"/>
      <c r="S27" s="110"/>
      <c r="T27" s="111"/>
      <c r="U27" s="111"/>
      <c r="V27" s="112"/>
      <c r="W27" s="116"/>
      <c r="X27" s="117"/>
      <c r="Y27" s="117"/>
      <c r="Z27" s="117"/>
      <c r="AA27" s="117"/>
      <c r="AB27" s="118"/>
      <c r="AC27" s="148"/>
      <c r="AD27" s="148"/>
      <c r="AF27" s="36"/>
      <c r="AG27" s="37"/>
      <c r="AH27" s="37"/>
      <c r="AI27" s="37"/>
      <c r="AJ27" s="37"/>
      <c r="AK27" s="38"/>
    </row>
    <row r="28" spans="3:37" ht="18.75" customHeight="1">
      <c r="C28" s="70"/>
      <c r="D28" s="71"/>
      <c r="E28" s="72"/>
      <c r="F28" s="70"/>
      <c r="G28" s="71"/>
      <c r="H28" s="71"/>
      <c r="I28" s="71"/>
      <c r="J28" s="72"/>
      <c r="K28" s="66" t="s">
        <v>32</v>
      </c>
      <c r="L28" s="67"/>
      <c r="M28" s="67"/>
      <c r="N28" s="67"/>
      <c r="O28" s="67"/>
      <c r="P28" s="67"/>
      <c r="Q28" s="67"/>
      <c r="R28" s="68"/>
      <c r="S28" s="110"/>
      <c r="T28" s="111"/>
      <c r="U28" s="111"/>
      <c r="V28" s="112"/>
      <c r="W28" s="113" t="str">
        <f t="shared" ref="W28" si="5">IF(S28-AF28&lt;0,S28,IF(S28=0,"",AF28))</f>
        <v/>
      </c>
      <c r="X28" s="114"/>
      <c r="Y28" s="114"/>
      <c r="Z28" s="114"/>
      <c r="AA28" s="114"/>
      <c r="AB28" s="115"/>
      <c r="AC28" s="148"/>
      <c r="AD28" s="148"/>
      <c r="AF28" s="33"/>
      <c r="AG28" s="34"/>
      <c r="AH28" s="34"/>
      <c r="AI28" s="34"/>
      <c r="AJ28" s="34"/>
      <c r="AK28" s="35"/>
    </row>
    <row r="29" spans="3:37" ht="18.75" customHeight="1">
      <c r="C29" s="70"/>
      <c r="D29" s="71"/>
      <c r="E29" s="72"/>
      <c r="F29" s="70"/>
      <c r="G29" s="71"/>
      <c r="H29" s="71"/>
      <c r="I29" s="71"/>
      <c r="J29" s="72"/>
      <c r="K29" s="69"/>
      <c r="L29" s="67"/>
      <c r="M29" s="67"/>
      <c r="N29" s="67"/>
      <c r="O29" s="67"/>
      <c r="P29" s="67"/>
      <c r="Q29" s="67"/>
      <c r="R29" s="68"/>
      <c r="S29" s="110"/>
      <c r="T29" s="111"/>
      <c r="U29" s="111"/>
      <c r="V29" s="112"/>
      <c r="W29" s="116"/>
      <c r="X29" s="117"/>
      <c r="Y29" s="117"/>
      <c r="Z29" s="117"/>
      <c r="AA29" s="117"/>
      <c r="AB29" s="118"/>
      <c r="AC29" s="6"/>
      <c r="AD29" s="8"/>
      <c r="AF29" s="36"/>
      <c r="AG29" s="37"/>
      <c r="AH29" s="37"/>
      <c r="AI29" s="37"/>
      <c r="AJ29" s="37"/>
      <c r="AK29" s="38"/>
    </row>
    <row r="30" spans="3:37" ht="18.75" customHeight="1">
      <c r="C30" s="70"/>
      <c r="D30" s="71"/>
      <c r="E30" s="72"/>
      <c r="F30" s="70"/>
      <c r="G30" s="71"/>
      <c r="H30" s="71"/>
      <c r="I30" s="71"/>
      <c r="J30" s="72"/>
      <c r="K30" s="66" t="s">
        <v>32</v>
      </c>
      <c r="L30" s="67"/>
      <c r="M30" s="67"/>
      <c r="N30" s="67"/>
      <c r="O30" s="67"/>
      <c r="P30" s="67"/>
      <c r="Q30" s="67"/>
      <c r="R30" s="68"/>
      <c r="S30" s="110"/>
      <c r="T30" s="111"/>
      <c r="U30" s="111"/>
      <c r="V30" s="112"/>
      <c r="W30" s="113" t="str">
        <f t="shared" ref="W30" si="6">IF(S30-AF30&lt;0,S30,IF(S30=0,"",AF30))</f>
        <v/>
      </c>
      <c r="X30" s="114"/>
      <c r="Y30" s="114"/>
      <c r="Z30" s="114"/>
      <c r="AA30" s="114"/>
      <c r="AB30" s="115"/>
      <c r="AC30" s="6"/>
      <c r="AD30" s="8"/>
      <c r="AF30" s="33"/>
      <c r="AG30" s="34"/>
      <c r="AH30" s="34"/>
      <c r="AI30" s="34"/>
      <c r="AJ30" s="34"/>
      <c r="AK30" s="35"/>
    </row>
    <row r="31" spans="3:37" ht="18.75" customHeight="1">
      <c r="C31" s="70"/>
      <c r="D31" s="71"/>
      <c r="E31" s="72"/>
      <c r="F31" s="70"/>
      <c r="G31" s="71"/>
      <c r="H31" s="71"/>
      <c r="I31" s="71"/>
      <c r="J31" s="72"/>
      <c r="K31" s="69"/>
      <c r="L31" s="67"/>
      <c r="M31" s="67"/>
      <c r="N31" s="67"/>
      <c r="O31" s="67"/>
      <c r="P31" s="67"/>
      <c r="Q31" s="67"/>
      <c r="R31" s="68"/>
      <c r="S31" s="110"/>
      <c r="T31" s="111"/>
      <c r="U31" s="111"/>
      <c r="V31" s="112"/>
      <c r="W31" s="116"/>
      <c r="X31" s="117"/>
      <c r="Y31" s="117"/>
      <c r="Z31" s="117"/>
      <c r="AA31" s="117"/>
      <c r="AB31" s="118"/>
      <c r="AC31" s="6"/>
      <c r="AD31" s="8"/>
      <c r="AF31" s="36"/>
      <c r="AG31" s="37"/>
      <c r="AH31" s="37"/>
      <c r="AI31" s="37"/>
      <c r="AJ31" s="37"/>
      <c r="AK31" s="38"/>
    </row>
    <row r="32" spans="3:37" ht="18.75" customHeight="1">
      <c r="C32" s="70"/>
      <c r="D32" s="71"/>
      <c r="E32" s="72"/>
      <c r="F32" s="70"/>
      <c r="G32" s="71"/>
      <c r="H32" s="71"/>
      <c r="I32" s="71"/>
      <c r="J32" s="72"/>
      <c r="K32" s="66" t="s">
        <v>32</v>
      </c>
      <c r="L32" s="67"/>
      <c r="M32" s="67"/>
      <c r="N32" s="67"/>
      <c r="O32" s="67"/>
      <c r="P32" s="67"/>
      <c r="Q32" s="67"/>
      <c r="R32" s="68"/>
      <c r="S32" s="110"/>
      <c r="T32" s="111"/>
      <c r="U32" s="111"/>
      <c r="V32" s="112"/>
      <c r="W32" s="113" t="str">
        <f t="shared" ref="W32" si="7">IF(S32-AF32&lt;0,S32,IF(S32=0,"",AF32))</f>
        <v/>
      </c>
      <c r="X32" s="114"/>
      <c r="Y32" s="114"/>
      <c r="Z32" s="114"/>
      <c r="AA32" s="114"/>
      <c r="AB32" s="115"/>
      <c r="AC32" s="6"/>
      <c r="AD32" s="8"/>
      <c r="AF32" s="33"/>
      <c r="AG32" s="34"/>
      <c r="AH32" s="34"/>
      <c r="AI32" s="34"/>
      <c r="AJ32" s="34"/>
      <c r="AK32" s="35"/>
    </row>
    <row r="33" spans="3:37" ht="18.75" customHeight="1">
      <c r="C33" s="70"/>
      <c r="D33" s="71"/>
      <c r="E33" s="72"/>
      <c r="F33" s="70"/>
      <c r="G33" s="71"/>
      <c r="H33" s="71"/>
      <c r="I33" s="71"/>
      <c r="J33" s="72"/>
      <c r="K33" s="69"/>
      <c r="L33" s="67"/>
      <c r="M33" s="67"/>
      <c r="N33" s="67"/>
      <c r="O33" s="67"/>
      <c r="P33" s="67"/>
      <c r="Q33" s="67"/>
      <c r="R33" s="68"/>
      <c r="S33" s="110"/>
      <c r="T33" s="111"/>
      <c r="U33" s="111"/>
      <c r="V33" s="112"/>
      <c r="W33" s="116"/>
      <c r="X33" s="117"/>
      <c r="Y33" s="117"/>
      <c r="Z33" s="117"/>
      <c r="AA33" s="117"/>
      <c r="AB33" s="118"/>
      <c r="AC33" s="6"/>
      <c r="AD33" s="8"/>
      <c r="AF33" s="36"/>
      <c r="AG33" s="37"/>
      <c r="AH33" s="37"/>
      <c r="AI33" s="37"/>
      <c r="AJ33" s="37"/>
      <c r="AK33" s="38"/>
    </row>
    <row r="34" spans="3:37" ht="18.75" customHeight="1">
      <c r="C34" s="70"/>
      <c r="D34" s="71"/>
      <c r="E34" s="72"/>
      <c r="F34" s="70"/>
      <c r="G34" s="71"/>
      <c r="H34" s="71"/>
      <c r="I34" s="71"/>
      <c r="J34" s="72"/>
      <c r="K34" s="66" t="s">
        <v>32</v>
      </c>
      <c r="L34" s="67"/>
      <c r="M34" s="67"/>
      <c r="N34" s="67"/>
      <c r="O34" s="67"/>
      <c r="P34" s="67"/>
      <c r="Q34" s="67"/>
      <c r="R34" s="68"/>
      <c r="S34" s="110"/>
      <c r="T34" s="111"/>
      <c r="U34" s="111"/>
      <c r="V34" s="112"/>
      <c r="W34" s="113" t="str">
        <f t="shared" ref="W34" si="8">IF(S34-AF34&lt;0,S34,IF(S34=0,"",AF34))</f>
        <v/>
      </c>
      <c r="X34" s="114"/>
      <c r="Y34" s="114"/>
      <c r="Z34" s="114"/>
      <c r="AA34" s="114"/>
      <c r="AB34" s="115"/>
      <c r="AC34" s="6"/>
      <c r="AD34" s="8"/>
      <c r="AF34" s="33"/>
      <c r="AG34" s="34"/>
      <c r="AH34" s="34"/>
      <c r="AI34" s="34"/>
      <c r="AJ34" s="34"/>
      <c r="AK34" s="35"/>
    </row>
    <row r="35" spans="3:37" ht="18.75" customHeight="1">
      <c r="C35" s="70"/>
      <c r="D35" s="71"/>
      <c r="E35" s="72"/>
      <c r="F35" s="70"/>
      <c r="G35" s="71"/>
      <c r="H35" s="71"/>
      <c r="I35" s="71"/>
      <c r="J35" s="72"/>
      <c r="K35" s="69"/>
      <c r="L35" s="67"/>
      <c r="M35" s="67"/>
      <c r="N35" s="67"/>
      <c r="O35" s="67"/>
      <c r="P35" s="67"/>
      <c r="Q35" s="67"/>
      <c r="R35" s="68"/>
      <c r="S35" s="110"/>
      <c r="T35" s="111"/>
      <c r="U35" s="111"/>
      <c r="V35" s="112"/>
      <c r="W35" s="116"/>
      <c r="X35" s="117"/>
      <c r="Y35" s="117"/>
      <c r="Z35" s="117"/>
      <c r="AA35" s="117"/>
      <c r="AB35" s="118"/>
      <c r="AC35" s="6"/>
      <c r="AD35" s="8"/>
      <c r="AF35" s="36"/>
      <c r="AG35" s="37"/>
      <c r="AH35" s="37"/>
      <c r="AI35" s="37"/>
      <c r="AJ35" s="37"/>
      <c r="AK35" s="38"/>
    </row>
    <row r="36" spans="3:37" ht="18.75" customHeight="1">
      <c r="C36" s="70"/>
      <c r="D36" s="71"/>
      <c r="E36" s="72"/>
      <c r="F36" s="70"/>
      <c r="G36" s="71"/>
      <c r="H36" s="71"/>
      <c r="I36" s="71"/>
      <c r="J36" s="72"/>
      <c r="K36" s="66" t="s">
        <v>32</v>
      </c>
      <c r="L36" s="67"/>
      <c r="M36" s="67"/>
      <c r="N36" s="67"/>
      <c r="O36" s="67"/>
      <c r="P36" s="67"/>
      <c r="Q36" s="67"/>
      <c r="R36" s="68"/>
      <c r="S36" s="110"/>
      <c r="T36" s="111"/>
      <c r="U36" s="111"/>
      <c r="V36" s="112"/>
      <c r="W36" s="113" t="str">
        <f t="shared" ref="W36" si="9">IF(S36-AF36&lt;0,S36,IF(S36=0,"",AF36))</f>
        <v/>
      </c>
      <c r="X36" s="114"/>
      <c r="Y36" s="114"/>
      <c r="Z36" s="114"/>
      <c r="AA36" s="114"/>
      <c r="AB36" s="115"/>
      <c r="AC36" s="6"/>
      <c r="AD36" s="8"/>
      <c r="AF36" s="33"/>
      <c r="AG36" s="34"/>
      <c r="AH36" s="34"/>
      <c r="AI36" s="34"/>
      <c r="AJ36" s="34"/>
      <c r="AK36" s="35"/>
    </row>
    <row r="37" spans="3:37" ht="18.75" customHeight="1">
      <c r="C37" s="70"/>
      <c r="D37" s="71"/>
      <c r="E37" s="72"/>
      <c r="F37" s="70"/>
      <c r="G37" s="71"/>
      <c r="H37" s="71"/>
      <c r="I37" s="71"/>
      <c r="J37" s="72"/>
      <c r="K37" s="69"/>
      <c r="L37" s="67"/>
      <c r="M37" s="67"/>
      <c r="N37" s="67"/>
      <c r="O37" s="67"/>
      <c r="P37" s="67"/>
      <c r="Q37" s="67"/>
      <c r="R37" s="68"/>
      <c r="S37" s="110"/>
      <c r="T37" s="111"/>
      <c r="U37" s="111"/>
      <c r="V37" s="112"/>
      <c r="W37" s="116"/>
      <c r="X37" s="117"/>
      <c r="Y37" s="117"/>
      <c r="Z37" s="117"/>
      <c r="AA37" s="117"/>
      <c r="AB37" s="118"/>
      <c r="AC37" s="6"/>
      <c r="AD37" s="8"/>
      <c r="AF37" s="36"/>
      <c r="AG37" s="37"/>
      <c r="AH37" s="37"/>
      <c r="AI37" s="37"/>
      <c r="AJ37" s="37"/>
      <c r="AK37" s="38"/>
    </row>
    <row r="38" spans="3:37" ht="18.75" customHeight="1">
      <c r="C38" s="70"/>
      <c r="D38" s="71"/>
      <c r="E38" s="72"/>
      <c r="F38" s="70"/>
      <c r="G38" s="71"/>
      <c r="H38" s="71"/>
      <c r="I38" s="71"/>
      <c r="J38" s="72"/>
      <c r="K38" s="66" t="s">
        <v>32</v>
      </c>
      <c r="L38" s="67"/>
      <c r="M38" s="67"/>
      <c r="N38" s="67"/>
      <c r="O38" s="67"/>
      <c r="P38" s="67"/>
      <c r="Q38" s="67"/>
      <c r="R38" s="68"/>
      <c r="S38" s="110"/>
      <c r="T38" s="111"/>
      <c r="U38" s="111"/>
      <c r="V38" s="112"/>
      <c r="W38" s="113" t="str">
        <f t="shared" ref="W38" si="10">IF(S38-AF38&lt;0,S38,IF(S38=0,"",AF38))</f>
        <v/>
      </c>
      <c r="X38" s="114"/>
      <c r="Y38" s="114"/>
      <c r="Z38" s="114"/>
      <c r="AA38" s="114"/>
      <c r="AB38" s="115"/>
      <c r="AC38" s="6"/>
      <c r="AD38" s="8"/>
      <c r="AF38" s="33"/>
      <c r="AG38" s="34"/>
      <c r="AH38" s="34"/>
      <c r="AI38" s="34"/>
      <c r="AJ38" s="34"/>
      <c r="AK38" s="35"/>
    </row>
    <row r="39" spans="3:37" ht="18.75" customHeight="1">
      <c r="C39" s="70"/>
      <c r="D39" s="71"/>
      <c r="E39" s="72"/>
      <c r="F39" s="70"/>
      <c r="G39" s="71"/>
      <c r="H39" s="71"/>
      <c r="I39" s="71"/>
      <c r="J39" s="72"/>
      <c r="K39" s="69"/>
      <c r="L39" s="67"/>
      <c r="M39" s="67"/>
      <c r="N39" s="67"/>
      <c r="O39" s="67"/>
      <c r="P39" s="67"/>
      <c r="Q39" s="67"/>
      <c r="R39" s="68"/>
      <c r="S39" s="110"/>
      <c r="T39" s="111"/>
      <c r="U39" s="111"/>
      <c r="V39" s="112"/>
      <c r="W39" s="116"/>
      <c r="X39" s="117"/>
      <c r="Y39" s="117"/>
      <c r="Z39" s="117"/>
      <c r="AA39" s="117"/>
      <c r="AB39" s="118"/>
      <c r="AC39" s="6"/>
      <c r="AF39" s="36"/>
      <c r="AG39" s="37"/>
      <c r="AH39" s="37"/>
      <c r="AI39" s="37"/>
      <c r="AJ39" s="37"/>
      <c r="AK39" s="38"/>
    </row>
    <row r="40" spans="3:37" ht="18.75" customHeight="1">
      <c r="C40" s="70"/>
      <c r="D40" s="71"/>
      <c r="E40" s="72"/>
      <c r="F40" s="70"/>
      <c r="G40" s="71"/>
      <c r="H40" s="71"/>
      <c r="I40" s="71"/>
      <c r="J40" s="72"/>
      <c r="K40" s="66" t="s">
        <v>32</v>
      </c>
      <c r="L40" s="67"/>
      <c r="M40" s="67"/>
      <c r="N40" s="67"/>
      <c r="O40" s="67"/>
      <c r="P40" s="67"/>
      <c r="Q40" s="67"/>
      <c r="R40" s="68"/>
      <c r="S40" s="110"/>
      <c r="T40" s="111"/>
      <c r="U40" s="111"/>
      <c r="V40" s="112"/>
      <c r="W40" s="113" t="str">
        <f t="shared" ref="W40" si="11">IF(S40-AF40&lt;0,S40,IF(S40=0,"",AF40))</f>
        <v/>
      </c>
      <c r="X40" s="114"/>
      <c r="Y40" s="114"/>
      <c r="Z40" s="114"/>
      <c r="AA40" s="114"/>
      <c r="AB40" s="115"/>
      <c r="AC40" s="6"/>
      <c r="AF40" s="33"/>
      <c r="AG40" s="34"/>
      <c r="AH40" s="34"/>
      <c r="AI40" s="34"/>
      <c r="AJ40" s="34"/>
      <c r="AK40" s="35"/>
    </row>
    <row r="41" spans="3:37" ht="18.75" customHeight="1" thickBot="1">
      <c r="C41" s="70"/>
      <c r="D41" s="71"/>
      <c r="E41" s="72"/>
      <c r="F41" s="70"/>
      <c r="G41" s="71"/>
      <c r="H41" s="71"/>
      <c r="I41" s="71"/>
      <c r="J41" s="72"/>
      <c r="K41" s="69"/>
      <c r="L41" s="67"/>
      <c r="M41" s="67"/>
      <c r="N41" s="67"/>
      <c r="O41" s="67"/>
      <c r="P41" s="67"/>
      <c r="Q41" s="67"/>
      <c r="R41" s="68"/>
      <c r="S41" s="110"/>
      <c r="T41" s="111"/>
      <c r="U41" s="111"/>
      <c r="V41" s="112"/>
      <c r="W41" s="116"/>
      <c r="X41" s="117"/>
      <c r="Y41" s="117"/>
      <c r="Z41" s="117"/>
      <c r="AA41" s="117"/>
      <c r="AB41" s="118"/>
      <c r="AC41" s="6"/>
      <c r="AF41" s="36"/>
      <c r="AG41" s="37"/>
      <c r="AH41" s="37"/>
      <c r="AI41" s="37"/>
      <c r="AJ41" s="37"/>
      <c r="AK41" s="38"/>
    </row>
    <row r="42" spans="3:37" ht="13.5" customHeight="1">
      <c r="C42" s="125" t="s">
        <v>16</v>
      </c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7"/>
      <c r="S42" s="73" t="s">
        <v>42</v>
      </c>
      <c r="T42" s="74"/>
      <c r="U42" s="74"/>
      <c r="V42" s="75"/>
      <c r="W42" s="138" t="s">
        <v>37</v>
      </c>
      <c r="X42" s="139"/>
      <c r="Y42" s="139"/>
      <c r="Z42" s="139"/>
      <c r="AA42" s="139"/>
      <c r="AB42" s="140"/>
      <c r="AC42" s="10"/>
    </row>
    <row r="43" spans="3:37" ht="26.25" thickBot="1">
      <c r="C43" s="128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30"/>
      <c r="S43" s="144" t="str">
        <f>IF(SUM(S16:V41)=0,"",SUM(S16:V41))</f>
        <v/>
      </c>
      <c r="T43" s="145"/>
      <c r="U43" s="145"/>
      <c r="V43" s="146"/>
      <c r="W43" s="141" t="str">
        <f>IF(SUM(W16:AB41)=0,"",SUM(W16:AB41))</f>
        <v/>
      </c>
      <c r="X43" s="142"/>
      <c r="Y43" s="142"/>
      <c r="Z43" s="142"/>
      <c r="AA43" s="142"/>
      <c r="AB43" s="143"/>
      <c r="AC43" s="10"/>
    </row>
    <row r="44" spans="3:37" ht="7.5" customHeight="1" thickBot="1"/>
    <row r="45" spans="3:37" s="26" customFormat="1" ht="14.25" customHeight="1">
      <c r="C45" s="125" t="s">
        <v>17</v>
      </c>
      <c r="D45" s="126"/>
      <c r="E45" s="126"/>
      <c r="F45" s="126"/>
      <c r="G45" s="126"/>
      <c r="H45" s="126"/>
      <c r="I45" s="126"/>
      <c r="J45" s="126"/>
      <c r="K45" s="126"/>
      <c r="L45" s="126"/>
      <c r="M45" s="127"/>
      <c r="N45" s="62" t="s">
        <v>18</v>
      </c>
      <c r="O45" s="131" t="s">
        <v>43</v>
      </c>
      <c r="P45" s="132"/>
      <c r="Q45" s="132"/>
      <c r="R45" s="132"/>
      <c r="S45" s="132"/>
      <c r="T45" s="132"/>
      <c r="U45" s="133"/>
      <c r="V45" s="62" t="s">
        <v>19</v>
      </c>
      <c r="W45" s="56" t="s">
        <v>36</v>
      </c>
      <c r="X45" s="57"/>
      <c r="Y45" s="57"/>
      <c r="Z45" s="57"/>
      <c r="AA45" s="57"/>
      <c r="AB45" s="58"/>
      <c r="AC45" s="25"/>
    </row>
    <row r="46" spans="3:37" ht="27" customHeight="1" thickBot="1">
      <c r="C46" s="128"/>
      <c r="D46" s="129"/>
      <c r="E46" s="129"/>
      <c r="F46" s="129"/>
      <c r="G46" s="129"/>
      <c r="H46" s="129"/>
      <c r="I46" s="129"/>
      <c r="J46" s="129"/>
      <c r="K46" s="129"/>
      <c r="L46" s="129"/>
      <c r="M46" s="130"/>
      <c r="N46" s="63"/>
      <c r="O46" s="134" t="str">
        <f>IF(SUM(U11,S16:V41)=0,"",SUM(U11,S16:V41))</f>
        <v/>
      </c>
      <c r="P46" s="135"/>
      <c r="Q46" s="135"/>
      <c r="R46" s="135"/>
      <c r="S46" s="135"/>
      <c r="T46" s="135"/>
      <c r="U46" s="136"/>
      <c r="V46" s="63"/>
      <c r="W46" s="59">
        <f>IF(SUM(X11,W16:AB41)="",0,SUM(X11,W16:AB41))</f>
        <v>0</v>
      </c>
      <c r="X46" s="60"/>
      <c r="Y46" s="60"/>
      <c r="Z46" s="60"/>
      <c r="AA46" s="60"/>
      <c r="AB46" s="61"/>
    </row>
    <row r="47" spans="3:37" ht="26.25" thickBot="1">
      <c r="C47" s="137" t="s">
        <v>3</v>
      </c>
      <c r="D47" s="137"/>
      <c r="E47" s="137"/>
      <c r="F47" s="137"/>
    </row>
    <row r="48" spans="3:37" ht="13.5" customHeight="1">
      <c r="C48" s="157" t="s">
        <v>20</v>
      </c>
      <c r="D48" s="158"/>
      <c r="E48" s="158"/>
      <c r="F48" s="158"/>
      <c r="G48" s="159"/>
      <c r="H48" s="163" t="s">
        <v>41</v>
      </c>
      <c r="I48" s="164"/>
      <c r="J48" s="164"/>
      <c r="K48" s="164"/>
      <c r="L48" s="164"/>
      <c r="M48" s="165"/>
      <c r="N48" s="62" t="s">
        <v>26</v>
      </c>
      <c r="O48" s="7"/>
      <c r="P48" s="7"/>
      <c r="Q48" s="156" t="s">
        <v>33</v>
      </c>
      <c r="R48" s="156"/>
      <c r="S48" s="156"/>
      <c r="T48" s="156"/>
      <c r="U48" s="156"/>
      <c r="V48" s="156"/>
      <c r="W48" s="156"/>
      <c r="X48" s="156"/>
      <c r="Y48" s="156"/>
    </row>
    <row r="49" spans="3:29" ht="20.25" customHeight="1">
      <c r="C49" s="160"/>
      <c r="D49" s="161"/>
      <c r="E49" s="161"/>
      <c r="F49" s="161"/>
      <c r="G49" s="162"/>
      <c r="H49" s="177" t="str">
        <f>O46</f>
        <v/>
      </c>
      <c r="I49" s="178"/>
      <c r="J49" s="178"/>
      <c r="K49" s="178"/>
      <c r="L49" s="178"/>
      <c r="M49" s="179"/>
      <c r="N49" s="173"/>
      <c r="O49" s="7"/>
      <c r="P49" s="7"/>
      <c r="Q49" s="156"/>
      <c r="R49" s="156"/>
      <c r="S49" s="156"/>
      <c r="T49" s="156"/>
      <c r="U49" s="156"/>
      <c r="V49" s="156"/>
      <c r="W49" s="156"/>
      <c r="X49" s="156"/>
      <c r="Y49" s="156"/>
    </row>
    <row r="50" spans="3:29" ht="26.25" customHeight="1">
      <c r="C50" s="150" t="s">
        <v>21</v>
      </c>
      <c r="D50" s="151"/>
      <c r="E50" s="151"/>
      <c r="F50" s="151"/>
      <c r="G50" s="151"/>
      <c r="H50" s="166">
        <f>W46</f>
        <v>0</v>
      </c>
      <c r="I50" s="167"/>
      <c r="J50" s="167"/>
      <c r="K50" s="167"/>
      <c r="L50" s="167"/>
      <c r="M50" s="168"/>
      <c r="N50" s="13" t="s">
        <v>19</v>
      </c>
      <c r="O50" s="7"/>
      <c r="P50" s="7"/>
      <c r="Q50" s="156"/>
      <c r="R50" s="156"/>
      <c r="S50" s="156"/>
      <c r="T50" s="156"/>
      <c r="U50" s="156"/>
      <c r="V50" s="156"/>
      <c r="W50" s="156"/>
      <c r="X50" s="156"/>
      <c r="Y50" s="156"/>
    </row>
    <row r="51" spans="3:29" ht="14.25" customHeight="1">
      <c r="C51" s="151" t="s">
        <v>25</v>
      </c>
      <c r="D51" s="151"/>
      <c r="E51" s="151"/>
      <c r="F51" s="151"/>
      <c r="G51" s="151"/>
      <c r="H51" s="119" t="s">
        <v>40</v>
      </c>
      <c r="I51" s="120"/>
      <c r="J51" s="120"/>
      <c r="K51" s="120"/>
      <c r="L51" s="120"/>
      <c r="M51" s="121"/>
      <c r="N51" s="172" t="s">
        <v>27</v>
      </c>
      <c r="Q51" s="155" t="s">
        <v>46</v>
      </c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3"/>
    </row>
    <row r="52" spans="3:29" ht="21" customHeight="1">
      <c r="C52" s="151"/>
      <c r="D52" s="151"/>
      <c r="E52" s="151"/>
      <c r="F52" s="151"/>
      <c r="G52" s="151"/>
      <c r="H52" s="186" t="str">
        <f>IFERROR(IF(O46-W46&lt;0,0,O46-W46),"")</f>
        <v/>
      </c>
      <c r="I52" s="187"/>
      <c r="J52" s="187"/>
      <c r="K52" s="187"/>
      <c r="L52" s="187"/>
      <c r="M52" s="188"/>
      <c r="N52" s="173"/>
      <c r="O52" s="3"/>
      <c r="P52" s="3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3"/>
    </row>
    <row r="53" spans="3:29" ht="30" customHeight="1">
      <c r="C53" s="151" t="s">
        <v>22</v>
      </c>
      <c r="D53" s="151"/>
      <c r="E53" s="151"/>
      <c r="F53" s="151"/>
      <c r="G53" s="151"/>
      <c r="H53" s="169"/>
      <c r="I53" s="169"/>
      <c r="J53" s="169"/>
      <c r="K53" s="169"/>
      <c r="L53" s="169"/>
      <c r="M53" s="169"/>
      <c r="N53" s="14" t="s">
        <v>28</v>
      </c>
      <c r="O53" s="3"/>
      <c r="P53" s="3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3"/>
    </row>
    <row r="54" spans="3:29" ht="14.25" customHeight="1">
      <c r="C54" s="151" t="s">
        <v>23</v>
      </c>
      <c r="D54" s="151"/>
      <c r="E54" s="151"/>
      <c r="F54" s="151"/>
      <c r="G54" s="151"/>
      <c r="H54" s="119" t="s">
        <v>40</v>
      </c>
      <c r="I54" s="120"/>
      <c r="J54" s="120"/>
      <c r="K54" s="120"/>
      <c r="L54" s="120"/>
      <c r="M54" s="121"/>
      <c r="N54" s="174" t="s">
        <v>29</v>
      </c>
      <c r="O54" s="3"/>
      <c r="P54" s="3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3"/>
    </row>
    <row r="55" spans="3:29" ht="25.5" customHeight="1">
      <c r="C55" s="151"/>
      <c r="D55" s="151"/>
      <c r="E55" s="151"/>
      <c r="F55" s="151"/>
      <c r="G55" s="151"/>
      <c r="H55" s="122" t="str">
        <f>IF(H53="","",IF(H53&lt;0,0,ROUNDDOWN(H53*0.05,0)))</f>
        <v/>
      </c>
      <c r="I55" s="123"/>
      <c r="J55" s="123"/>
      <c r="K55" s="123"/>
      <c r="L55" s="123"/>
      <c r="M55" s="124"/>
      <c r="N55" s="175"/>
      <c r="O55" s="3"/>
      <c r="P55" s="3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3"/>
    </row>
    <row r="56" spans="3:29" ht="27" customHeight="1" thickBot="1">
      <c r="C56" s="151" t="s">
        <v>24</v>
      </c>
      <c r="D56" s="151"/>
      <c r="E56" s="151"/>
      <c r="F56" s="151"/>
      <c r="G56" s="151"/>
      <c r="H56" s="170">
        <f>IF(H55="",0,IF(H55&gt;100000,100000,H55))</f>
        <v>0</v>
      </c>
      <c r="I56" s="170"/>
      <c r="J56" s="170"/>
      <c r="K56" s="170"/>
      <c r="L56" s="170"/>
      <c r="M56" s="170"/>
      <c r="N56" s="174" t="s">
        <v>30</v>
      </c>
      <c r="O56" s="27"/>
      <c r="P56" s="27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3"/>
    </row>
    <row r="57" spans="3:29" ht="9.75" hidden="1" customHeight="1">
      <c r="C57" s="151"/>
      <c r="D57" s="151"/>
      <c r="E57" s="151"/>
      <c r="F57" s="151"/>
      <c r="G57" s="151"/>
      <c r="H57" s="171"/>
      <c r="I57" s="171"/>
      <c r="J57" s="171"/>
      <c r="K57" s="171"/>
      <c r="L57" s="171"/>
      <c r="M57" s="171"/>
      <c r="N57" s="175"/>
      <c r="O57" s="28"/>
      <c r="P57" s="28"/>
      <c r="Q57" s="28"/>
      <c r="R57" s="28"/>
      <c r="S57" s="28"/>
      <c r="T57" s="28"/>
    </row>
    <row r="58" spans="3:29" ht="15.75" customHeight="1" thickTop="1">
      <c r="C58" s="151" t="s">
        <v>38</v>
      </c>
      <c r="D58" s="151"/>
      <c r="E58" s="151"/>
      <c r="F58" s="151"/>
      <c r="G58" s="152"/>
      <c r="H58" s="180" t="s">
        <v>39</v>
      </c>
      <c r="I58" s="181"/>
      <c r="J58" s="181"/>
      <c r="K58" s="181"/>
      <c r="L58" s="181"/>
      <c r="M58" s="182"/>
      <c r="N58" s="176" t="s">
        <v>31</v>
      </c>
      <c r="O58" s="28"/>
      <c r="P58" s="28"/>
      <c r="Q58" s="149" t="s">
        <v>4</v>
      </c>
      <c r="R58" s="149"/>
      <c r="S58" s="149"/>
      <c r="T58" s="149"/>
      <c r="U58" s="149"/>
      <c r="V58" s="149"/>
      <c r="W58" s="149"/>
      <c r="X58" s="149"/>
      <c r="Y58" s="149"/>
    </row>
    <row r="59" spans="3:29" ht="30.75" customHeight="1" thickBot="1">
      <c r="C59" s="153"/>
      <c r="D59" s="153"/>
      <c r="E59" s="153"/>
      <c r="F59" s="153"/>
      <c r="G59" s="154"/>
      <c r="H59" s="183" t="str">
        <f>IFERROR(IF(H52-H56&lt;0,0,IF(H52-H56&gt;=2000000,2000000,H52-H56)),"")</f>
        <v/>
      </c>
      <c r="I59" s="184"/>
      <c r="J59" s="184"/>
      <c r="K59" s="184"/>
      <c r="L59" s="184"/>
      <c r="M59" s="185"/>
      <c r="N59" s="130"/>
      <c r="O59" s="29"/>
      <c r="P59" s="29"/>
      <c r="Q59" s="149"/>
      <c r="R59" s="149"/>
      <c r="S59" s="149"/>
      <c r="T59" s="149"/>
      <c r="U59" s="149"/>
      <c r="V59" s="149"/>
      <c r="W59" s="149"/>
      <c r="X59" s="149"/>
      <c r="Y59" s="149"/>
    </row>
  </sheetData>
  <sheetProtection algorithmName="SHA-512" hashValue="pqHOLUVrluPM3dSB8p4c1EVJFLdfMPH8+ZF4xYj4Nvyje7IhreWqwCBvkEznUgCzfA5CgoyveQasCpY7FkXUDA==" saltValue="8sSa4J+T7ITeigKUePHVhA==" spinCount="100000" sheet="1" objects="1" scenarios="1"/>
  <mergeCells count="141">
    <mergeCell ref="Q58:Y59"/>
    <mergeCell ref="C50:G50"/>
    <mergeCell ref="C51:G52"/>
    <mergeCell ref="C53:G53"/>
    <mergeCell ref="C54:G55"/>
    <mergeCell ref="C56:G57"/>
    <mergeCell ref="C58:G59"/>
    <mergeCell ref="Q51:AB56"/>
    <mergeCell ref="Q48:Y50"/>
    <mergeCell ref="C48:G49"/>
    <mergeCell ref="H48:M48"/>
    <mergeCell ref="H50:M50"/>
    <mergeCell ref="H53:M53"/>
    <mergeCell ref="H56:M57"/>
    <mergeCell ref="N51:N52"/>
    <mergeCell ref="N54:N55"/>
    <mergeCell ref="N56:N57"/>
    <mergeCell ref="N58:N59"/>
    <mergeCell ref="H49:M49"/>
    <mergeCell ref="N48:N49"/>
    <mergeCell ref="H58:M58"/>
    <mergeCell ref="H59:M59"/>
    <mergeCell ref="H51:M51"/>
    <mergeCell ref="H52:M52"/>
    <mergeCell ref="F1:G1"/>
    <mergeCell ref="AC11:AD28"/>
    <mergeCell ref="C42:R43"/>
    <mergeCell ref="S34:V35"/>
    <mergeCell ref="S36:V37"/>
    <mergeCell ref="S38:V39"/>
    <mergeCell ref="S40:V41"/>
    <mergeCell ref="W34:AB35"/>
    <mergeCell ref="W36:AB37"/>
    <mergeCell ref="W38:AB39"/>
    <mergeCell ref="W40:AB41"/>
    <mergeCell ref="W16:AB17"/>
    <mergeCell ref="W18:AB19"/>
    <mergeCell ref="W20:AB21"/>
    <mergeCell ref="W22:AB23"/>
    <mergeCell ref="K30:R31"/>
    <mergeCell ref="K32:R33"/>
    <mergeCell ref="S22:V23"/>
    <mergeCell ref="S24:V25"/>
    <mergeCell ref="K20:R21"/>
    <mergeCell ref="K22:R23"/>
    <mergeCell ref="K24:R25"/>
    <mergeCell ref="W24:AB25"/>
    <mergeCell ref="W26:AB27"/>
    <mergeCell ref="H54:M54"/>
    <mergeCell ref="H55:M55"/>
    <mergeCell ref="C40:E41"/>
    <mergeCell ref="C45:M46"/>
    <mergeCell ref="O45:U45"/>
    <mergeCell ref="O46:U46"/>
    <mergeCell ref="C47:F47"/>
    <mergeCell ref="W42:AB42"/>
    <mergeCell ref="W43:AB43"/>
    <mergeCell ref="S42:V42"/>
    <mergeCell ref="S43:V43"/>
    <mergeCell ref="W30:AB31"/>
    <mergeCell ref="W32:AB33"/>
    <mergeCell ref="K26:R27"/>
    <mergeCell ref="C22:E23"/>
    <mergeCell ref="K34:R35"/>
    <mergeCell ref="F38:J39"/>
    <mergeCell ref="F40:J41"/>
    <mergeCell ref="K36:R37"/>
    <mergeCell ref="K38:R39"/>
    <mergeCell ref="K40:R41"/>
    <mergeCell ref="S26:V27"/>
    <mergeCell ref="S28:V29"/>
    <mergeCell ref="S30:V31"/>
    <mergeCell ref="S32:V33"/>
    <mergeCell ref="C30:E31"/>
    <mergeCell ref="C32:E33"/>
    <mergeCell ref="C34:E35"/>
    <mergeCell ref="C36:E37"/>
    <mergeCell ref="C38:E39"/>
    <mergeCell ref="P7:T9"/>
    <mergeCell ref="U7:W9"/>
    <mergeCell ref="X7:AB9"/>
    <mergeCell ref="L13:V13"/>
    <mergeCell ref="C24:E25"/>
    <mergeCell ref="C26:E27"/>
    <mergeCell ref="C28:E29"/>
    <mergeCell ref="C14:E15"/>
    <mergeCell ref="F14:J15"/>
    <mergeCell ref="K14:R15"/>
    <mergeCell ref="S14:V15"/>
    <mergeCell ref="W14:AB15"/>
    <mergeCell ref="C16:E17"/>
    <mergeCell ref="C18:E19"/>
    <mergeCell ref="P11:T11"/>
    <mergeCell ref="P10:T10"/>
    <mergeCell ref="K28:R29"/>
    <mergeCell ref="F16:J17"/>
    <mergeCell ref="F18:J19"/>
    <mergeCell ref="S16:V17"/>
    <mergeCell ref="S18:V19"/>
    <mergeCell ref="S20:V21"/>
    <mergeCell ref="W28:AB29"/>
    <mergeCell ref="D4:M4"/>
    <mergeCell ref="R4:AB4"/>
    <mergeCell ref="X11:AB11"/>
    <mergeCell ref="W45:AB45"/>
    <mergeCell ref="W46:AB46"/>
    <mergeCell ref="N45:N46"/>
    <mergeCell ref="V45:V46"/>
    <mergeCell ref="P4:Q4"/>
    <mergeCell ref="C6:N12"/>
    <mergeCell ref="K16:R17"/>
    <mergeCell ref="F20:J21"/>
    <mergeCell ref="F22:J23"/>
    <mergeCell ref="F24:J25"/>
    <mergeCell ref="F26:J27"/>
    <mergeCell ref="F28:J29"/>
    <mergeCell ref="F30:J31"/>
    <mergeCell ref="F32:J33"/>
    <mergeCell ref="F34:J35"/>
    <mergeCell ref="F36:J37"/>
    <mergeCell ref="K18:R19"/>
    <mergeCell ref="U10:W10"/>
    <mergeCell ref="U11:W11"/>
    <mergeCell ref="X10:AB10"/>
    <mergeCell ref="C20:E21"/>
    <mergeCell ref="AF32:AK33"/>
    <mergeCell ref="AF34:AK35"/>
    <mergeCell ref="AF36:AK37"/>
    <mergeCell ref="AF38:AK39"/>
    <mergeCell ref="AF40:AK41"/>
    <mergeCell ref="AF7:AK9"/>
    <mergeCell ref="AF10:AK11"/>
    <mergeCell ref="AF14:AK15"/>
    <mergeCell ref="AF16:AK17"/>
    <mergeCell ref="AF18:AK19"/>
    <mergeCell ref="AF20:AK21"/>
    <mergeCell ref="AF22:AK23"/>
    <mergeCell ref="AF24:AK25"/>
    <mergeCell ref="AF26:AK27"/>
    <mergeCell ref="AF28:AK29"/>
    <mergeCell ref="AF30:AK31"/>
  </mergeCells>
  <phoneticPr fontId="1"/>
  <dataValidations count="1">
    <dataValidation allowBlank="1" showInputMessage="1" showErrorMessage="1" promptTitle="令和３年,令和２年,令和元年" sqref="C1"/>
  </dataValidations>
  <pageMargins left="0.86614173228346458" right="7.874015748031496E-2" top="0.74803149606299213" bottom="0.74803149606299213" header="0.31496062992125984" footer="0.31496062992125984"/>
  <pageSetup paperSize="9" scale="62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locked="0" defaultSize="0" autoFill="0" autoLine="0" autoPict="0">
                <anchor moveWithCells="1">
                  <from>
                    <xdr:col>10</xdr:col>
                    <xdr:colOff>142875</xdr:colOff>
                    <xdr:row>14</xdr:row>
                    <xdr:rowOff>200025</xdr:rowOff>
                  </from>
                  <to>
                    <xdr:col>11</xdr:col>
                    <xdr:colOff>219075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>
                <anchor moveWithCells="1">
                  <from>
                    <xdr:col>10</xdr:col>
                    <xdr:colOff>142875</xdr:colOff>
                    <xdr:row>15</xdr:row>
                    <xdr:rowOff>114300</xdr:rowOff>
                  </from>
                  <to>
                    <xdr:col>11</xdr:col>
                    <xdr:colOff>219075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locked="0" defaultSize="0" autoFill="0" autoLine="0" autoPict="0">
                <anchor moveWithCells="1">
                  <from>
                    <xdr:col>13</xdr:col>
                    <xdr:colOff>28575</xdr:colOff>
                    <xdr:row>14</xdr:row>
                    <xdr:rowOff>190500</xdr:rowOff>
                  </from>
                  <to>
                    <xdr:col>14</xdr:col>
                    <xdr:colOff>104775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locked="0" defaultSize="0" autoFill="0" autoLine="0" autoPict="0">
                <anchor moveWithCells="1">
                  <from>
                    <xdr:col>13</xdr:col>
                    <xdr:colOff>28575</xdr:colOff>
                    <xdr:row>15</xdr:row>
                    <xdr:rowOff>114300</xdr:rowOff>
                  </from>
                  <to>
                    <xdr:col>14</xdr:col>
                    <xdr:colOff>104775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8" name="Check Box 54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16</xdr:row>
                    <xdr:rowOff>171450</xdr:rowOff>
                  </from>
                  <to>
                    <xdr:col>11</xdr:col>
                    <xdr:colOff>228600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9" name="Check Box 55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17</xdr:row>
                    <xdr:rowOff>133350</xdr:rowOff>
                  </from>
                  <to>
                    <xdr:col>11</xdr:col>
                    <xdr:colOff>228600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0" name="Check Box 56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16</xdr:row>
                    <xdr:rowOff>171450</xdr:rowOff>
                  </from>
                  <to>
                    <xdr:col>14</xdr:col>
                    <xdr:colOff>95250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17</xdr:row>
                    <xdr:rowOff>133350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2" name="Check Box 162">
              <controlPr defaultSize="0" autoFill="0" autoLine="0" autoPict="0">
                <anchor moveWithCells="1">
                  <from>
                    <xdr:col>10</xdr:col>
                    <xdr:colOff>152400</xdr:colOff>
                    <xdr:row>18</xdr:row>
                    <xdr:rowOff>171450</xdr:rowOff>
                  </from>
                  <to>
                    <xdr:col>11</xdr:col>
                    <xdr:colOff>228600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3" name="Check Box 163">
              <controlPr defaultSize="0" autoFill="0" autoLine="0" autoPict="0">
                <anchor moveWithCells="1">
                  <from>
                    <xdr:col>10</xdr:col>
                    <xdr:colOff>152400</xdr:colOff>
                    <xdr:row>19</xdr:row>
                    <xdr:rowOff>133350</xdr:rowOff>
                  </from>
                  <to>
                    <xdr:col>11</xdr:col>
                    <xdr:colOff>228600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4" name="Check Box 164">
              <controlPr defaultSize="0" autoFill="0" autoLine="0" autoPict="0">
                <anchor moveWithCells="1">
                  <from>
                    <xdr:col>13</xdr:col>
                    <xdr:colOff>19050</xdr:colOff>
                    <xdr:row>18</xdr:row>
                    <xdr:rowOff>171450</xdr:rowOff>
                  </from>
                  <to>
                    <xdr:col>14</xdr:col>
                    <xdr:colOff>95250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5" name="Check Box 165">
              <controlPr defaultSize="0" autoFill="0" autoLine="0" autoPict="0">
                <anchor moveWithCells="1">
                  <from>
                    <xdr:col>13</xdr:col>
                    <xdr:colOff>19050</xdr:colOff>
                    <xdr:row>19</xdr:row>
                    <xdr:rowOff>133350</xdr:rowOff>
                  </from>
                  <to>
                    <xdr:col>14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" name="Check Box 166">
              <controlPr defaultSize="0" autoFill="0" autoLine="0" autoPict="0">
                <anchor moveWithCells="1">
                  <from>
                    <xdr:col>10</xdr:col>
                    <xdr:colOff>152400</xdr:colOff>
                    <xdr:row>20</xdr:row>
                    <xdr:rowOff>171450</xdr:rowOff>
                  </from>
                  <to>
                    <xdr:col>11</xdr:col>
                    <xdr:colOff>228600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" name="Check Box 167">
              <controlPr defaultSize="0" autoFill="0" autoLine="0" autoPict="0">
                <anchor moveWithCells="1">
                  <from>
                    <xdr:col>10</xdr:col>
                    <xdr:colOff>152400</xdr:colOff>
                    <xdr:row>21</xdr:row>
                    <xdr:rowOff>133350</xdr:rowOff>
                  </from>
                  <to>
                    <xdr:col>11</xdr:col>
                    <xdr:colOff>228600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8" name="Check Box 168">
              <controlPr defaultSize="0" autoFill="0" autoLine="0" autoPict="0">
                <anchor moveWithCells="1">
                  <from>
                    <xdr:col>13</xdr:col>
                    <xdr:colOff>19050</xdr:colOff>
                    <xdr:row>20</xdr:row>
                    <xdr:rowOff>171450</xdr:rowOff>
                  </from>
                  <to>
                    <xdr:col>14</xdr:col>
                    <xdr:colOff>95250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9" name="Check Box 169">
              <controlPr defaultSize="0" autoFill="0" autoLine="0" autoPict="0">
                <anchor moveWithCells="1">
                  <from>
                    <xdr:col>13</xdr:col>
                    <xdr:colOff>19050</xdr:colOff>
                    <xdr:row>21</xdr:row>
                    <xdr:rowOff>133350</xdr:rowOff>
                  </from>
                  <to>
                    <xdr:col>14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20" name="Check Box 170">
              <controlPr defaultSize="0" autoFill="0" autoLine="0" autoPict="0">
                <anchor moveWithCells="1">
                  <from>
                    <xdr:col>10</xdr:col>
                    <xdr:colOff>152400</xdr:colOff>
                    <xdr:row>22</xdr:row>
                    <xdr:rowOff>171450</xdr:rowOff>
                  </from>
                  <to>
                    <xdr:col>11</xdr:col>
                    <xdr:colOff>228600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21" name="Check Box 171">
              <controlPr defaultSize="0" autoFill="0" autoLine="0" autoPict="0">
                <anchor moveWithCells="1">
                  <from>
                    <xdr:col>10</xdr:col>
                    <xdr:colOff>152400</xdr:colOff>
                    <xdr:row>23</xdr:row>
                    <xdr:rowOff>133350</xdr:rowOff>
                  </from>
                  <to>
                    <xdr:col>11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2" name="Check Box 172">
              <controlPr defaultSize="0" autoFill="0" autoLine="0" autoPict="0">
                <anchor moveWithCells="1">
                  <from>
                    <xdr:col>13</xdr:col>
                    <xdr:colOff>19050</xdr:colOff>
                    <xdr:row>22</xdr:row>
                    <xdr:rowOff>171450</xdr:rowOff>
                  </from>
                  <to>
                    <xdr:col>14</xdr:col>
                    <xdr:colOff>95250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23" name="Check Box 173">
              <controlPr defaultSize="0" autoFill="0" autoLine="0" autoPict="0">
                <anchor moveWithCells="1">
                  <from>
                    <xdr:col>13</xdr:col>
                    <xdr:colOff>19050</xdr:colOff>
                    <xdr:row>23</xdr:row>
                    <xdr:rowOff>133350</xdr:rowOff>
                  </from>
                  <to>
                    <xdr:col>14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24" name="Check Box 174">
              <controlPr defaultSize="0" autoFill="0" autoLine="0" autoPict="0">
                <anchor moveWithCells="1">
                  <from>
                    <xdr:col>10</xdr:col>
                    <xdr:colOff>152400</xdr:colOff>
                    <xdr:row>24</xdr:row>
                    <xdr:rowOff>171450</xdr:rowOff>
                  </from>
                  <to>
                    <xdr:col>11</xdr:col>
                    <xdr:colOff>228600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25" name="Check Box 175">
              <controlPr defaultSize="0" autoFill="0" autoLine="0" autoPict="0">
                <anchor moveWithCells="1">
                  <from>
                    <xdr:col>10</xdr:col>
                    <xdr:colOff>152400</xdr:colOff>
                    <xdr:row>25</xdr:row>
                    <xdr:rowOff>133350</xdr:rowOff>
                  </from>
                  <to>
                    <xdr:col>11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26" name="Check Box 176">
              <controlPr defaultSize="0" autoFill="0" autoLine="0" autoPict="0">
                <anchor moveWithCells="1">
                  <from>
                    <xdr:col>13</xdr:col>
                    <xdr:colOff>19050</xdr:colOff>
                    <xdr:row>24</xdr:row>
                    <xdr:rowOff>171450</xdr:rowOff>
                  </from>
                  <to>
                    <xdr:col>14</xdr:col>
                    <xdr:colOff>95250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27" name="Check Box 177">
              <controlPr defaultSize="0" autoFill="0" autoLine="0" autoPict="0">
                <anchor moveWithCells="1">
                  <from>
                    <xdr:col>13</xdr:col>
                    <xdr:colOff>19050</xdr:colOff>
                    <xdr:row>25</xdr:row>
                    <xdr:rowOff>133350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28" name="Check Box 178">
              <controlPr defaultSize="0" autoFill="0" autoLine="0" autoPict="0">
                <anchor moveWithCells="1">
                  <from>
                    <xdr:col>10</xdr:col>
                    <xdr:colOff>152400</xdr:colOff>
                    <xdr:row>26</xdr:row>
                    <xdr:rowOff>171450</xdr:rowOff>
                  </from>
                  <to>
                    <xdr:col>11</xdr:col>
                    <xdr:colOff>228600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29" name="Check Box 179">
              <controlPr defaultSize="0" autoFill="0" autoLine="0" autoPict="0">
                <anchor moveWithCells="1">
                  <from>
                    <xdr:col>10</xdr:col>
                    <xdr:colOff>152400</xdr:colOff>
                    <xdr:row>27</xdr:row>
                    <xdr:rowOff>133350</xdr:rowOff>
                  </from>
                  <to>
                    <xdr:col>11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30" name="Check Box 180">
              <controlPr defaultSize="0" autoFill="0" autoLine="0" autoPict="0">
                <anchor moveWithCells="1">
                  <from>
                    <xdr:col>13</xdr:col>
                    <xdr:colOff>19050</xdr:colOff>
                    <xdr:row>26</xdr:row>
                    <xdr:rowOff>171450</xdr:rowOff>
                  </from>
                  <to>
                    <xdr:col>14</xdr:col>
                    <xdr:colOff>95250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31" name="Check Box 181">
              <controlPr defaultSize="0" autoFill="0" autoLine="0" autoPict="0">
                <anchor moveWithCells="1">
                  <from>
                    <xdr:col>13</xdr:col>
                    <xdr:colOff>19050</xdr:colOff>
                    <xdr:row>27</xdr:row>
                    <xdr:rowOff>133350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32" name="Check Box 182">
              <controlPr defaultSize="0" autoFill="0" autoLine="0" autoPict="0">
                <anchor moveWithCells="1">
                  <from>
                    <xdr:col>10</xdr:col>
                    <xdr:colOff>152400</xdr:colOff>
                    <xdr:row>28</xdr:row>
                    <xdr:rowOff>171450</xdr:rowOff>
                  </from>
                  <to>
                    <xdr:col>11</xdr:col>
                    <xdr:colOff>228600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33" name="Check Box 183">
              <controlPr defaultSize="0" autoFill="0" autoLine="0" autoPict="0">
                <anchor moveWithCells="1">
                  <from>
                    <xdr:col>10</xdr:col>
                    <xdr:colOff>152400</xdr:colOff>
                    <xdr:row>29</xdr:row>
                    <xdr:rowOff>133350</xdr:rowOff>
                  </from>
                  <to>
                    <xdr:col>11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34" name="Check Box 184">
              <controlPr defaultSize="0" autoFill="0" autoLine="0" autoPict="0">
                <anchor moveWithCells="1">
                  <from>
                    <xdr:col>13</xdr:col>
                    <xdr:colOff>19050</xdr:colOff>
                    <xdr:row>28</xdr:row>
                    <xdr:rowOff>171450</xdr:rowOff>
                  </from>
                  <to>
                    <xdr:col>14</xdr:col>
                    <xdr:colOff>95250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35" name="Check Box 185">
              <controlPr defaultSize="0" autoFill="0" autoLine="0" autoPict="0">
                <anchor moveWithCells="1">
                  <from>
                    <xdr:col>13</xdr:col>
                    <xdr:colOff>19050</xdr:colOff>
                    <xdr:row>29</xdr:row>
                    <xdr:rowOff>133350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36" name="Check Box 186">
              <controlPr defaultSize="0" autoFill="0" autoLine="0" autoPict="0">
                <anchor moveWithCells="1">
                  <from>
                    <xdr:col>10</xdr:col>
                    <xdr:colOff>152400</xdr:colOff>
                    <xdr:row>30</xdr:row>
                    <xdr:rowOff>171450</xdr:rowOff>
                  </from>
                  <to>
                    <xdr:col>11</xdr:col>
                    <xdr:colOff>228600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37" name="Check Box 187">
              <controlPr defaultSize="0" autoFill="0" autoLine="0" autoPict="0">
                <anchor moveWithCells="1">
                  <from>
                    <xdr:col>10</xdr:col>
                    <xdr:colOff>152400</xdr:colOff>
                    <xdr:row>31</xdr:row>
                    <xdr:rowOff>133350</xdr:rowOff>
                  </from>
                  <to>
                    <xdr:col>11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38" name="Check Box 188">
              <controlPr defaultSize="0" autoFill="0" autoLine="0" autoPict="0">
                <anchor moveWithCells="1">
                  <from>
                    <xdr:col>13</xdr:col>
                    <xdr:colOff>19050</xdr:colOff>
                    <xdr:row>30</xdr:row>
                    <xdr:rowOff>171450</xdr:rowOff>
                  </from>
                  <to>
                    <xdr:col>14</xdr:col>
                    <xdr:colOff>95250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39" name="Check Box 189">
              <controlPr defaultSize="0" autoFill="0" autoLine="0" autoPict="0">
                <anchor moveWithCells="1">
                  <from>
                    <xdr:col>13</xdr:col>
                    <xdr:colOff>19050</xdr:colOff>
                    <xdr:row>31</xdr:row>
                    <xdr:rowOff>133350</xdr:rowOff>
                  </from>
                  <to>
                    <xdr:col>14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40" name="Check Box 190">
              <controlPr defaultSize="0" autoFill="0" autoLine="0" autoPict="0">
                <anchor moveWithCells="1">
                  <from>
                    <xdr:col>10</xdr:col>
                    <xdr:colOff>152400</xdr:colOff>
                    <xdr:row>32</xdr:row>
                    <xdr:rowOff>171450</xdr:rowOff>
                  </from>
                  <to>
                    <xdr:col>11</xdr:col>
                    <xdr:colOff>228600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41" name="Check Box 191">
              <controlPr defaultSize="0" autoFill="0" autoLine="0" autoPict="0">
                <anchor moveWithCells="1">
                  <from>
                    <xdr:col>10</xdr:col>
                    <xdr:colOff>152400</xdr:colOff>
                    <xdr:row>33</xdr:row>
                    <xdr:rowOff>133350</xdr:rowOff>
                  </from>
                  <to>
                    <xdr:col>11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42" name="Check Box 192">
              <controlPr defaultSize="0" autoFill="0" autoLine="0" autoPict="0">
                <anchor moveWithCells="1">
                  <from>
                    <xdr:col>13</xdr:col>
                    <xdr:colOff>19050</xdr:colOff>
                    <xdr:row>32</xdr:row>
                    <xdr:rowOff>171450</xdr:rowOff>
                  </from>
                  <to>
                    <xdr:col>14</xdr:col>
                    <xdr:colOff>95250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43" name="Check Box 193">
              <controlPr defaultSize="0" autoFill="0" autoLine="0" autoPict="0">
                <anchor moveWithCells="1">
                  <from>
                    <xdr:col>13</xdr:col>
                    <xdr:colOff>19050</xdr:colOff>
                    <xdr:row>33</xdr:row>
                    <xdr:rowOff>133350</xdr:rowOff>
                  </from>
                  <to>
                    <xdr:col>14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44" name="Check Box 194">
              <controlPr defaultSize="0" autoFill="0" autoLine="0" autoPict="0">
                <anchor moveWithCells="1">
                  <from>
                    <xdr:col>10</xdr:col>
                    <xdr:colOff>152400</xdr:colOff>
                    <xdr:row>34</xdr:row>
                    <xdr:rowOff>171450</xdr:rowOff>
                  </from>
                  <to>
                    <xdr:col>11</xdr:col>
                    <xdr:colOff>228600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45" name="Check Box 195">
              <controlPr defaultSize="0" autoFill="0" autoLine="0" autoPict="0">
                <anchor moveWithCells="1">
                  <from>
                    <xdr:col>10</xdr:col>
                    <xdr:colOff>152400</xdr:colOff>
                    <xdr:row>35</xdr:row>
                    <xdr:rowOff>133350</xdr:rowOff>
                  </from>
                  <to>
                    <xdr:col>11</xdr:col>
                    <xdr:colOff>228600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46" name="Check Box 196">
              <controlPr defaultSize="0" autoFill="0" autoLine="0" autoPict="0">
                <anchor moveWithCells="1">
                  <from>
                    <xdr:col>13</xdr:col>
                    <xdr:colOff>19050</xdr:colOff>
                    <xdr:row>34</xdr:row>
                    <xdr:rowOff>171450</xdr:rowOff>
                  </from>
                  <to>
                    <xdr:col>14</xdr:col>
                    <xdr:colOff>95250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47" name="Check Box 197">
              <controlPr defaultSize="0" autoFill="0" autoLine="0" autoPict="0">
                <anchor moveWithCells="1">
                  <from>
                    <xdr:col>13</xdr:col>
                    <xdr:colOff>19050</xdr:colOff>
                    <xdr:row>35</xdr:row>
                    <xdr:rowOff>133350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48" name="Check Box 198">
              <controlPr defaultSize="0" autoFill="0" autoLine="0" autoPict="0">
                <anchor moveWithCells="1">
                  <from>
                    <xdr:col>10</xdr:col>
                    <xdr:colOff>152400</xdr:colOff>
                    <xdr:row>36</xdr:row>
                    <xdr:rowOff>171450</xdr:rowOff>
                  </from>
                  <to>
                    <xdr:col>11</xdr:col>
                    <xdr:colOff>228600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49" name="Check Box 199">
              <controlPr defaultSize="0" autoFill="0" autoLine="0" autoPict="0">
                <anchor moveWithCells="1">
                  <from>
                    <xdr:col>10</xdr:col>
                    <xdr:colOff>152400</xdr:colOff>
                    <xdr:row>37</xdr:row>
                    <xdr:rowOff>133350</xdr:rowOff>
                  </from>
                  <to>
                    <xdr:col>11</xdr:col>
                    <xdr:colOff>228600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50" name="Check Box 200">
              <controlPr defaultSize="0" autoFill="0" autoLine="0" autoPict="0">
                <anchor moveWithCells="1">
                  <from>
                    <xdr:col>13</xdr:col>
                    <xdr:colOff>19050</xdr:colOff>
                    <xdr:row>36</xdr:row>
                    <xdr:rowOff>171450</xdr:rowOff>
                  </from>
                  <to>
                    <xdr:col>14</xdr:col>
                    <xdr:colOff>95250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51" name="Check Box 201">
              <controlPr defaultSize="0" autoFill="0" autoLine="0" autoPict="0">
                <anchor moveWithCells="1">
                  <from>
                    <xdr:col>13</xdr:col>
                    <xdr:colOff>19050</xdr:colOff>
                    <xdr:row>37</xdr:row>
                    <xdr:rowOff>133350</xdr:rowOff>
                  </from>
                  <to>
                    <xdr:col>14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52" name="Check Box 202">
              <controlPr defaultSize="0" autoFill="0" autoLine="0" autoPict="0">
                <anchor moveWithCells="1">
                  <from>
                    <xdr:col>10</xdr:col>
                    <xdr:colOff>152400</xdr:colOff>
                    <xdr:row>38</xdr:row>
                    <xdr:rowOff>171450</xdr:rowOff>
                  </from>
                  <to>
                    <xdr:col>11</xdr:col>
                    <xdr:colOff>228600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53" name="Check Box 203">
              <controlPr defaultSize="0" autoFill="0" autoLine="0" autoPict="0">
                <anchor moveWithCells="1">
                  <from>
                    <xdr:col>10</xdr:col>
                    <xdr:colOff>152400</xdr:colOff>
                    <xdr:row>39</xdr:row>
                    <xdr:rowOff>133350</xdr:rowOff>
                  </from>
                  <to>
                    <xdr:col>11</xdr:col>
                    <xdr:colOff>228600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54" name="Check Box 204">
              <controlPr defaultSize="0" autoFill="0" autoLine="0" autoPict="0">
                <anchor moveWithCells="1">
                  <from>
                    <xdr:col>13</xdr:col>
                    <xdr:colOff>19050</xdr:colOff>
                    <xdr:row>38</xdr:row>
                    <xdr:rowOff>171450</xdr:rowOff>
                  </from>
                  <to>
                    <xdr:col>14</xdr:col>
                    <xdr:colOff>95250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55" name="Check Box 205">
              <controlPr defaultSize="0" autoFill="0" autoLine="0" autoPict="0">
                <anchor moveWithCells="1">
                  <from>
                    <xdr:col>13</xdr:col>
                    <xdr:colOff>19050</xdr:colOff>
                    <xdr:row>39</xdr:row>
                    <xdr:rowOff>133350</xdr:rowOff>
                  </from>
                  <to>
                    <xdr:col>14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56" name="Check Box 207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18</xdr:row>
                    <xdr:rowOff>171450</xdr:rowOff>
                  </from>
                  <to>
                    <xdr:col>11</xdr:col>
                    <xdr:colOff>228600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57" name="Check Box 208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19</xdr:row>
                    <xdr:rowOff>133350</xdr:rowOff>
                  </from>
                  <to>
                    <xdr:col>11</xdr:col>
                    <xdr:colOff>228600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58" name="Check Box 209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18</xdr:row>
                    <xdr:rowOff>171450</xdr:rowOff>
                  </from>
                  <to>
                    <xdr:col>14</xdr:col>
                    <xdr:colOff>95250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59" name="Check Box 210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19</xdr:row>
                    <xdr:rowOff>133350</xdr:rowOff>
                  </from>
                  <to>
                    <xdr:col>14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60" name="Check Box 211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20</xdr:row>
                    <xdr:rowOff>171450</xdr:rowOff>
                  </from>
                  <to>
                    <xdr:col>11</xdr:col>
                    <xdr:colOff>228600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61" name="Check Box 212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21</xdr:row>
                    <xdr:rowOff>133350</xdr:rowOff>
                  </from>
                  <to>
                    <xdr:col>11</xdr:col>
                    <xdr:colOff>228600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62" name="Check Box 213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20</xdr:row>
                    <xdr:rowOff>171450</xdr:rowOff>
                  </from>
                  <to>
                    <xdr:col>14</xdr:col>
                    <xdr:colOff>95250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63" name="Check Box 214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21</xdr:row>
                    <xdr:rowOff>133350</xdr:rowOff>
                  </from>
                  <to>
                    <xdr:col>14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64" name="Check Box 215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22</xdr:row>
                    <xdr:rowOff>171450</xdr:rowOff>
                  </from>
                  <to>
                    <xdr:col>11</xdr:col>
                    <xdr:colOff>228600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65" name="Check Box 216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23</xdr:row>
                    <xdr:rowOff>133350</xdr:rowOff>
                  </from>
                  <to>
                    <xdr:col>11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66" name="Check Box 217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22</xdr:row>
                    <xdr:rowOff>171450</xdr:rowOff>
                  </from>
                  <to>
                    <xdr:col>14</xdr:col>
                    <xdr:colOff>95250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67" name="Check Box 218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23</xdr:row>
                    <xdr:rowOff>133350</xdr:rowOff>
                  </from>
                  <to>
                    <xdr:col>14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68" name="Check Box 219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24</xdr:row>
                    <xdr:rowOff>171450</xdr:rowOff>
                  </from>
                  <to>
                    <xdr:col>11</xdr:col>
                    <xdr:colOff>228600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69" name="Check Box 220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25</xdr:row>
                    <xdr:rowOff>133350</xdr:rowOff>
                  </from>
                  <to>
                    <xdr:col>11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70" name="Check Box 221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24</xdr:row>
                    <xdr:rowOff>171450</xdr:rowOff>
                  </from>
                  <to>
                    <xdr:col>14</xdr:col>
                    <xdr:colOff>95250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71" name="Check Box 222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25</xdr:row>
                    <xdr:rowOff>133350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72" name="Check Box 223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26</xdr:row>
                    <xdr:rowOff>171450</xdr:rowOff>
                  </from>
                  <to>
                    <xdr:col>11</xdr:col>
                    <xdr:colOff>228600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73" name="Check Box 224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27</xdr:row>
                    <xdr:rowOff>133350</xdr:rowOff>
                  </from>
                  <to>
                    <xdr:col>11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74" name="Check Box 225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26</xdr:row>
                    <xdr:rowOff>171450</xdr:rowOff>
                  </from>
                  <to>
                    <xdr:col>14</xdr:col>
                    <xdr:colOff>95250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75" name="Check Box 226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27</xdr:row>
                    <xdr:rowOff>133350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76" name="Check Box 227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28</xdr:row>
                    <xdr:rowOff>171450</xdr:rowOff>
                  </from>
                  <to>
                    <xdr:col>11</xdr:col>
                    <xdr:colOff>228600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77" name="Check Box 228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29</xdr:row>
                    <xdr:rowOff>133350</xdr:rowOff>
                  </from>
                  <to>
                    <xdr:col>11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78" name="Check Box 229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28</xdr:row>
                    <xdr:rowOff>171450</xdr:rowOff>
                  </from>
                  <to>
                    <xdr:col>14</xdr:col>
                    <xdr:colOff>95250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79" name="Check Box 230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29</xdr:row>
                    <xdr:rowOff>133350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80" name="Check Box 231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30</xdr:row>
                    <xdr:rowOff>171450</xdr:rowOff>
                  </from>
                  <to>
                    <xdr:col>11</xdr:col>
                    <xdr:colOff>228600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81" name="Check Box 232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31</xdr:row>
                    <xdr:rowOff>133350</xdr:rowOff>
                  </from>
                  <to>
                    <xdr:col>11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82" name="Check Box 233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30</xdr:row>
                    <xdr:rowOff>171450</xdr:rowOff>
                  </from>
                  <to>
                    <xdr:col>14</xdr:col>
                    <xdr:colOff>95250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83" name="Check Box 234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31</xdr:row>
                    <xdr:rowOff>133350</xdr:rowOff>
                  </from>
                  <to>
                    <xdr:col>14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84" name="Check Box 235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32</xdr:row>
                    <xdr:rowOff>171450</xdr:rowOff>
                  </from>
                  <to>
                    <xdr:col>11</xdr:col>
                    <xdr:colOff>228600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85" name="Check Box 236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33</xdr:row>
                    <xdr:rowOff>133350</xdr:rowOff>
                  </from>
                  <to>
                    <xdr:col>11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86" name="Check Box 237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32</xdr:row>
                    <xdr:rowOff>171450</xdr:rowOff>
                  </from>
                  <to>
                    <xdr:col>14</xdr:col>
                    <xdr:colOff>95250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87" name="Check Box 238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33</xdr:row>
                    <xdr:rowOff>133350</xdr:rowOff>
                  </from>
                  <to>
                    <xdr:col>14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88" name="Check Box 239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34</xdr:row>
                    <xdr:rowOff>171450</xdr:rowOff>
                  </from>
                  <to>
                    <xdr:col>11</xdr:col>
                    <xdr:colOff>228600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89" name="Check Box 240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35</xdr:row>
                    <xdr:rowOff>133350</xdr:rowOff>
                  </from>
                  <to>
                    <xdr:col>11</xdr:col>
                    <xdr:colOff>228600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90" name="Check Box 241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34</xdr:row>
                    <xdr:rowOff>171450</xdr:rowOff>
                  </from>
                  <to>
                    <xdr:col>14</xdr:col>
                    <xdr:colOff>95250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91" name="Check Box 242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35</xdr:row>
                    <xdr:rowOff>133350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92" name="Check Box 243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36</xdr:row>
                    <xdr:rowOff>171450</xdr:rowOff>
                  </from>
                  <to>
                    <xdr:col>11</xdr:col>
                    <xdr:colOff>228600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93" name="Check Box 244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37</xdr:row>
                    <xdr:rowOff>133350</xdr:rowOff>
                  </from>
                  <to>
                    <xdr:col>11</xdr:col>
                    <xdr:colOff>228600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94" name="Check Box 245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36</xdr:row>
                    <xdr:rowOff>171450</xdr:rowOff>
                  </from>
                  <to>
                    <xdr:col>14</xdr:col>
                    <xdr:colOff>95250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95" name="Check Box 246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37</xdr:row>
                    <xdr:rowOff>133350</xdr:rowOff>
                  </from>
                  <to>
                    <xdr:col>14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96" name="Check Box 247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38</xdr:row>
                    <xdr:rowOff>171450</xdr:rowOff>
                  </from>
                  <to>
                    <xdr:col>11</xdr:col>
                    <xdr:colOff>228600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97" name="Check Box 248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39</xdr:row>
                    <xdr:rowOff>133350</xdr:rowOff>
                  </from>
                  <to>
                    <xdr:col>11</xdr:col>
                    <xdr:colOff>228600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98" name="Check Box 249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38</xdr:row>
                    <xdr:rowOff>171450</xdr:rowOff>
                  </from>
                  <to>
                    <xdr:col>14</xdr:col>
                    <xdr:colOff>95250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99" name="Check Box 250">
              <controlPr locked="0" defaultSize="0" autoFill="0" autoLine="0" autoPict="0">
                <anchor moveWithCells="1">
                  <from>
                    <xdr:col>13</xdr:col>
                    <xdr:colOff>19050</xdr:colOff>
                    <xdr:row>39</xdr:row>
                    <xdr:rowOff>133350</xdr:rowOff>
                  </from>
                  <to>
                    <xdr:col>14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医療費控除の明細書</vt:lpstr>
      <vt:lpstr>医療費控除の明細書!Print_Area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2022-12-19T02:47:16Z</dcterms:modified>
</cp:coreProperties>
</file>