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mnfilesv\60101000農業委員会事務局\67 農地利用最適化推進連携会議\10_活動記録簿関係\活動記録簿 R06\ホームページ用様式\"/>
    </mc:Choice>
  </mc:AlternateContent>
  <bookViews>
    <workbookView xWindow="0" yWindow="0" windowWidth="17940" windowHeight="6765"/>
  </bookViews>
  <sheets>
    <sheet name="様式" sheetId="1" r:id="rId1"/>
    <sheet name="dat" sheetId="2" r:id="rId2"/>
    <sheet name="table1" sheetId="3" r:id="rId3"/>
    <sheet name="table2" sheetId="4" r:id="rId4"/>
  </sheets>
  <definedNames>
    <definedName name="_xlnm.Print_Area" localSheetId="0">様式!$A$1:$AB$65</definedName>
    <definedName name="_xlnm.Print_Titles" localSheetId="0">様式!$2:$2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9" i="1" l="1"/>
  <c r="AO12" i="1"/>
  <c r="AO15" i="1"/>
  <c r="AO18" i="1"/>
  <c r="AO21" i="1"/>
  <c r="AO24" i="1"/>
  <c r="AO27" i="1"/>
  <c r="AO30" i="1"/>
  <c r="AO33" i="1"/>
  <c r="AO36" i="1"/>
  <c r="AO39" i="1"/>
  <c r="AO42" i="1"/>
  <c r="AO45" i="1"/>
  <c r="AO48" i="1"/>
  <c r="AO51" i="1"/>
  <c r="AO54" i="1"/>
  <c r="AO57" i="1"/>
  <c r="AO60" i="1"/>
  <c r="AO63" i="1"/>
  <c r="AO6" i="1"/>
  <c r="AP9" i="1"/>
  <c r="AP12" i="1"/>
  <c r="AP15" i="1"/>
  <c r="AP18" i="1"/>
  <c r="AP21" i="1"/>
  <c r="AP24" i="1"/>
  <c r="AP27" i="1"/>
  <c r="AP30" i="1"/>
  <c r="AP33" i="1"/>
  <c r="AP36" i="1"/>
  <c r="AP39" i="1"/>
  <c r="AP42" i="1"/>
  <c r="AP45" i="1"/>
  <c r="AP48" i="1"/>
  <c r="AP51" i="1"/>
  <c r="AP54" i="1"/>
  <c r="AP57" i="1"/>
  <c r="AP60" i="1"/>
  <c r="AP63" i="1"/>
  <c r="AP6" i="1"/>
  <c r="AN9" i="1"/>
  <c r="AN12" i="1"/>
  <c r="AN15" i="1"/>
  <c r="AN18" i="1"/>
  <c r="AN21" i="1"/>
  <c r="AN24" i="1"/>
  <c r="AN27" i="1"/>
  <c r="AN30" i="1"/>
  <c r="AN33" i="1"/>
  <c r="AN36" i="1"/>
  <c r="AN39" i="1"/>
  <c r="AN42" i="1"/>
  <c r="AN45" i="1"/>
  <c r="AN48" i="1"/>
  <c r="AN51" i="1"/>
  <c r="AN54" i="1"/>
  <c r="AN57" i="1"/>
  <c r="AN60" i="1"/>
  <c r="AN63" i="1"/>
  <c r="AN6" i="1"/>
  <c r="AF6" i="1"/>
  <c r="AF9" i="1"/>
  <c r="G3" i="2" s="1"/>
  <c r="AF12" i="1"/>
  <c r="H4" i="2" s="1"/>
  <c r="AF15" i="1"/>
  <c r="M5" i="2" s="1"/>
  <c r="AF18" i="1"/>
  <c r="M6" i="2" s="1"/>
  <c r="AF21" i="1"/>
  <c r="M7" i="2" s="1"/>
  <c r="AF24" i="1"/>
  <c r="M8" i="2" s="1"/>
  <c r="AF27" i="1"/>
  <c r="M9" i="2" s="1"/>
  <c r="AF30" i="1"/>
  <c r="M10" i="2" s="1"/>
  <c r="AF33" i="1"/>
  <c r="M11" i="2" s="1"/>
  <c r="AF36" i="1"/>
  <c r="M12" i="2" s="1"/>
  <c r="AF39" i="1"/>
  <c r="M13" i="2" s="1"/>
  <c r="AF42" i="1"/>
  <c r="M14" i="2" s="1"/>
  <c r="AF45" i="1"/>
  <c r="M15" i="2" s="1"/>
  <c r="AF48" i="1"/>
  <c r="M16" i="2" s="1"/>
  <c r="AF51" i="1"/>
  <c r="M17" i="2" s="1"/>
  <c r="AF54" i="1"/>
  <c r="M18" i="2" s="1"/>
  <c r="AF57" i="1"/>
  <c r="M19" i="2" s="1"/>
  <c r="AF60" i="1"/>
  <c r="M20" i="2" s="1"/>
  <c r="AF63" i="1"/>
  <c r="M21" i="2" s="1"/>
  <c r="H21" i="2" l="1"/>
  <c r="G21" i="2"/>
  <c r="AE63" i="1"/>
  <c r="E21" i="2" s="1"/>
  <c r="F21" i="2"/>
  <c r="AD63" i="1"/>
  <c r="D21" i="2" s="1"/>
  <c r="K21" i="2" s="1"/>
  <c r="AE60" i="1"/>
  <c r="E20" i="2" s="1"/>
  <c r="H20" i="2"/>
  <c r="F20" i="2"/>
  <c r="AD60" i="1"/>
  <c r="D20" i="2" s="1"/>
  <c r="K20" i="2" s="1"/>
  <c r="G20" i="2"/>
  <c r="F19" i="2"/>
  <c r="AE57" i="1"/>
  <c r="E19" i="2" s="1"/>
  <c r="G19" i="2"/>
  <c r="AD57" i="1"/>
  <c r="D19" i="2" s="1"/>
  <c r="I19" i="2" s="1"/>
  <c r="H19" i="2"/>
  <c r="AE54" i="1"/>
  <c r="E18" i="2" s="1"/>
  <c r="AD54" i="1"/>
  <c r="D18" i="2" s="1"/>
  <c r="I18" i="2" s="1"/>
  <c r="H18" i="2"/>
  <c r="G18" i="2"/>
  <c r="F18" i="2"/>
  <c r="AD51" i="1"/>
  <c r="D17" i="2" s="1"/>
  <c r="J17" i="2" s="1"/>
  <c r="G17" i="2"/>
  <c r="H17" i="2"/>
  <c r="F17" i="2"/>
  <c r="AE51" i="1"/>
  <c r="E17" i="2" s="1"/>
  <c r="H16" i="2"/>
  <c r="F16" i="2"/>
  <c r="AE48" i="1"/>
  <c r="E16" i="2" s="1"/>
  <c r="AD48" i="1"/>
  <c r="D16" i="2" s="1"/>
  <c r="I16" i="2" s="1"/>
  <c r="G16" i="2"/>
  <c r="G15" i="2"/>
  <c r="AE45" i="1"/>
  <c r="E15" i="2" s="1"/>
  <c r="H15" i="2"/>
  <c r="F15" i="2"/>
  <c r="AD45" i="1"/>
  <c r="D15" i="2" s="1"/>
  <c r="K15" i="2" s="1"/>
  <c r="AE42" i="1"/>
  <c r="E14" i="2" s="1"/>
  <c r="AD42" i="1"/>
  <c r="D14" i="2" s="1"/>
  <c r="K14" i="2" s="1"/>
  <c r="H14" i="2"/>
  <c r="G14" i="2"/>
  <c r="F14" i="2"/>
  <c r="AD39" i="1"/>
  <c r="D13" i="2" s="1"/>
  <c r="J13" i="2" s="1"/>
  <c r="G13" i="2"/>
  <c r="AE39" i="1"/>
  <c r="E13" i="2" s="1"/>
  <c r="H13" i="2"/>
  <c r="F13" i="2"/>
  <c r="AD36" i="1"/>
  <c r="D12" i="2" s="1"/>
  <c r="J12" i="2" s="1"/>
  <c r="H12" i="2"/>
  <c r="F12" i="2"/>
  <c r="AE36" i="1"/>
  <c r="E12" i="2" s="1"/>
  <c r="G12" i="2"/>
  <c r="F11" i="2"/>
  <c r="AD33" i="1"/>
  <c r="D11" i="2" s="1"/>
  <c r="I11" i="2" s="1"/>
  <c r="G11" i="2"/>
  <c r="H11" i="2"/>
  <c r="AE33" i="1"/>
  <c r="E11" i="2" s="1"/>
  <c r="AE30" i="1"/>
  <c r="E10" i="2" s="1"/>
  <c r="AD30" i="1"/>
  <c r="D10" i="2" s="1"/>
  <c r="J10" i="2" s="1"/>
  <c r="H10" i="2"/>
  <c r="G10" i="2"/>
  <c r="F10" i="2"/>
  <c r="H9" i="2"/>
  <c r="G9" i="2"/>
  <c r="AE27" i="1"/>
  <c r="E9" i="2" s="1"/>
  <c r="F9" i="2"/>
  <c r="AD27" i="1"/>
  <c r="D9" i="2" s="1"/>
  <c r="J9" i="2" s="1"/>
  <c r="AE24" i="1"/>
  <c r="E8" i="2" s="1"/>
  <c r="H8" i="2"/>
  <c r="F8" i="2"/>
  <c r="AD24" i="1"/>
  <c r="D8" i="2" s="1"/>
  <c r="J8" i="2" s="1"/>
  <c r="G8" i="2"/>
  <c r="AE21" i="1"/>
  <c r="E7" i="2" s="1"/>
  <c r="F7" i="2"/>
  <c r="AD21" i="1"/>
  <c r="D7" i="2" s="1"/>
  <c r="I7" i="2" s="1"/>
  <c r="G7" i="2"/>
  <c r="H7" i="2"/>
  <c r="AE18" i="1"/>
  <c r="E6" i="2" s="1"/>
  <c r="AD18" i="1"/>
  <c r="D6" i="2" s="1"/>
  <c r="K6" i="2" s="1"/>
  <c r="H6" i="2"/>
  <c r="G6" i="2"/>
  <c r="F6" i="2"/>
  <c r="AD15" i="1"/>
  <c r="D5" i="2" s="1"/>
  <c r="B5" i="2" s="1"/>
  <c r="H5" i="2"/>
  <c r="G5" i="2"/>
  <c r="AE15" i="1"/>
  <c r="E5" i="2" s="1"/>
  <c r="F5" i="2"/>
  <c r="F2" i="2"/>
  <c r="H2" i="2"/>
  <c r="M2" i="2"/>
  <c r="B20" i="2"/>
  <c r="G2" i="2"/>
  <c r="AE6" i="1"/>
  <c r="E2" i="2" s="1"/>
  <c r="F4" i="2"/>
  <c r="AE12" i="1"/>
  <c r="E4" i="2" s="1"/>
  <c r="AD12" i="1"/>
  <c r="D4" i="2" s="1"/>
  <c r="G4" i="2"/>
  <c r="M4" i="2"/>
  <c r="AD9" i="1"/>
  <c r="D3" i="2" s="1"/>
  <c r="F3" i="2"/>
  <c r="AE9" i="1"/>
  <c r="E3" i="2" s="1"/>
  <c r="H3" i="2"/>
  <c r="M3" i="2"/>
  <c r="AD6" i="1"/>
  <c r="D2" i="2" s="1"/>
  <c r="I15" i="2" l="1"/>
  <c r="J21" i="2"/>
  <c r="I21" i="2"/>
  <c r="J20" i="2"/>
  <c r="C21" i="2"/>
  <c r="B21" i="2"/>
  <c r="I20" i="2"/>
  <c r="C17" i="2"/>
  <c r="B16" i="2"/>
  <c r="J18" i="2"/>
  <c r="I17" i="2"/>
  <c r="B18" i="2"/>
  <c r="C20" i="2"/>
  <c r="B17" i="2"/>
  <c r="B14" i="2"/>
  <c r="C16" i="2"/>
  <c r="C18" i="2"/>
  <c r="B19" i="2"/>
  <c r="K17" i="2"/>
  <c r="J19" i="2"/>
  <c r="K18" i="2"/>
  <c r="K19" i="2"/>
  <c r="C19" i="2"/>
  <c r="B15" i="2"/>
  <c r="J15" i="2"/>
  <c r="C15" i="2"/>
  <c r="K16" i="2"/>
  <c r="J16" i="2"/>
  <c r="I14" i="2"/>
  <c r="B13" i="2"/>
  <c r="I12" i="2"/>
  <c r="C13" i="2"/>
  <c r="K13" i="2"/>
  <c r="C12" i="2"/>
  <c r="K12" i="2"/>
  <c r="J14" i="2"/>
  <c r="C14" i="2"/>
  <c r="I13" i="2"/>
  <c r="B11" i="2"/>
  <c r="K11" i="2"/>
  <c r="B10" i="2"/>
  <c r="C11" i="2"/>
  <c r="B12" i="2"/>
  <c r="J11" i="2"/>
  <c r="C9" i="2"/>
  <c r="I8" i="2"/>
  <c r="I10" i="2"/>
  <c r="K10" i="2"/>
  <c r="C10" i="2"/>
  <c r="B9" i="2"/>
  <c r="I9" i="2"/>
  <c r="K9" i="2"/>
  <c r="B8" i="2"/>
  <c r="B7" i="2"/>
  <c r="K7" i="2"/>
  <c r="K8" i="2"/>
  <c r="C8" i="2"/>
  <c r="C7" i="2"/>
  <c r="J7" i="2"/>
  <c r="I6" i="2"/>
  <c r="J6" i="2"/>
  <c r="B6" i="2"/>
  <c r="C6" i="2"/>
  <c r="C5" i="2"/>
  <c r="I5" i="2"/>
  <c r="J5" i="2"/>
  <c r="K5" i="2"/>
  <c r="K2" i="2"/>
  <c r="I2" i="2"/>
  <c r="J2" i="2"/>
  <c r="I3" i="2"/>
  <c r="J3" i="2"/>
  <c r="K3" i="2"/>
  <c r="B4" i="2"/>
  <c r="I4" i="2"/>
  <c r="J4" i="2"/>
  <c r="K4" i="2"/>
  <c r="C4" i="2"/>
  <c r="B2" i="2"/>
  <c r="C2" i="2"/>
  <c r="C3" i="2"/>
  <c r="B3" i="2"/>
  <c r="A63" i="1" l="1"/>
  <c r="A60" i="1"/>
  <c r="A57" i="1"/>
  <c r="A54" i="1"/>
  <c r="A36" i="1"/>
  <c r="A39" i="1"/>
  <c r="A42" i="1" s="1"/>
  <c r="A45" i="1" s="1"/>
  <c r="A48" i="1" s="1"/>
  <c r="A51" i="1" s="1"/>
  <c r="A12" i="1"/>
  <c r="A15" i="1" s="1"/>
  <c r="A18" i="1" s="1"/>
  <c r="A21" i="1" s="1"/>
  <c r="A24" i="1" s="1"/>
  <c r="A27" i="1" s="1"/>
  <c r="A30" i="1" s="1"/>
  <c r="A33" i="1" s="1"/>
  <c r="A9" i="1"/>
</calcChain>
</file>

<file path=xl/comments1.xml><?xml version="1.0" encoding="utf-8"?>
<comments xmlns="http://schemas.openxmlformats.org/spreadsheetml/2006/main">
  <authors>
    <author>園田　孝史</author>
  </authors>
  <commentList>
    <comment ref="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農業委員会事務局:</t>
        </r>
        <r>
          <rPr>
            <sz val="9"/>
            <color indexed="81"/>
            <rFont val="MS P ゴシック"/>
            <family val="3"/>
            <charset val="128"/>
          </rPr>
          <t xml:space="preserve">
この行には記入しないでください。</t>
        </r>
      </text>
    </comment>
    <comment ref="AB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農業委員会事務局:</t>
        </r>
        <r>
          <rPr>
            <sz val="9"/>
            <color indexed="81"/>
            <rFont val="MS P ゴシック"/>
            <family val="3"/>
            <charset val="128"/>
          </rPr>
          <t xml:space="preserve">
この行には記入しないでください。</t>
        </r>
      </text>
    </comment>
  </commentList>
</comments>
</file>

<file path=xl/sharedStrings.xml><?xml version="1.0" encoding="utf-8"?>
<sst xmlns="http://schemas.openxmlformats.org/spreadsheetml/2006/main" count="256" uniqueCount="119">
  <si>
    <t>No,</t>
    <phoneticPr fontId="1"/>
  </si>
  <si>
    <t>時間</t>
    <rPh sb="0" eb="2">
      <t>ジカン</t>
    </rPh>
    <phoneticPr fontId="1"/>
  </si>
  <si>
    <t>～</t>
    <phoneticPr fontId="1"/>
  </si>
  <si>
    <t>補足事項</t>
    <rPh sb="0" eb="4">
      <t>ホソクジコウ</t>
    </rPh>
    <phoneticPr fontId="1"/>
  </si>
  <si>
    <t>例</t>
    <rPh sb="0" eb="1">
      <t>レイ</t>
    </rPh>
    <phoneticPr fontId="1"/>
  </si>
  <si>
    <t>日付</t>
    <rPh sb="0" eb="2">
      <t>ヒヅケ</t>
    </rPh>
    <phoneticPr fontId="1"/>
  </si>
  <si>
    <t>日</t>
    <rPh sb="0" eb="1">
      <t>ニチ</t>
    </rPh>
    <phoneticPr fontId="1"/>
  </si>
  <si>
    <t>活動内容</t>
    <rPh sb="0" eb="4">
      <t>カツドウナイヨウ</t>
    </rPh>
    <phoneticPr fontId="1"/>
  </si>
  <si>
    <t>（</t>
    <phoneticPr fontId="1"/>
  </si>
  <si>
    <t>項目</t>
    <rPh sb="0" eb="2">
      <t>コウモク</t>
    </rPh>
    <phoneticPr fontId="1"/>
  </si>
  <si>
    <t>＊＊＊＊＊＊＊＊＊＊＊＊＊＊＊＊＊＊＊＊＊</t>
    <phoneticPr fontId="1"/>
  </si>
  <si>
    <t>農業委員会活動記録簿（活動強化）</t>
    <rPh sb="0" eb="2">
      <t>ノウギョウ</t>
    </rPh>
    <rPh sb="2" eb="5">
      <t>イインカイ</t>
    </rPh>
    <rPh sb="5" eb="7">
      <t>カツドウ</t>
    </rPh>
    <rPh sb="7" eb="9">
      <t>キロク</t>
    </rPh>
    <rPh sb="11" eb="15">
      <t>カツドウキョウカ</t>
    </rPh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</si>
  <si>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</si>
  <si>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</si>
  <si>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</si>
  <si>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（補助様式２）</t>
    <rPh sb="1" eb="5">
      <t>ホジョヨウシキ</t>
    </rPh>
    <phoneticPr fontId="1"/>
  </si>
  <si>
    <t>定パト</t>
    <rPh sb="0" eb="1">
      <t>テイ</t>
    </rPh>
    <phoneticPr fontId="1"/>
  </si>
  <si>
    <t>委員No,</t>
    <rPh sb="0" eb="2">
      <t>イイン</t>
    </rPh>
    <phoneticPr fontId="1"/>
  </si>
  <si>
    <t>委員№</t>
    <rPh sb="0" eb="2">
      <t>イイン</t>
    </rPh>
    <phoneticPr fontId="1"/>
  </si>
  <si>
    <t>委員区分</t>
    <rPh sb="0" eb="4">
      <t>イインクブン</t>
    </rPh>
    <phoneticPr fontId="1"/>
  </si>
  <si>
    <t>委員名</t>
    <rPh sb="0" eb="3">
      <t>イインナ</t>
    </rPh>
    <phoneticPr fontId="1"/>
  </si>
  <si>
    <t>小野寺　義幸</t>
  </si>
  <si>
    <t>鈴木　泰子</t>
  </si>
  <si>
    <t>田島　幹雄</t>
  </si>
  <si>
    <t>三塚　芳毅</t>
  </si>
  <si>
    <t>五十嵐　幸喜</t>
  </si>
  <si>
    <t>柴崎　専一</t>
  </si>
  <si>
    <t>佐藤　久順</t>
  </si>
  <si>
    <t>浅野　和宏</t>
  </si>
  <si>
    <t>岩淵　勉</t>
  </si>
  <si>
    <t>阿部　静男</t>
  </si>
  <si>
    <t>上野　栄公</t>
  </si>
  <si>
    <t>小野寺　鉄子</t>
  </si>
  <si>
    <t>阿部　晃徳</t>
  </si>
  <si>
    <t>加美山　竜太</t>
  </si>
  <si>
    <t>鈴木　巖</t>
  </si>
  <si>
    <t>芳村　忠市</t>
  </si>
  <si>
    <t>鹿野　昭子</t>
  </si>
  <si>
    <t>高橋　清範</t>
  </si>
  <si>
    <t>髙橋　健之</t>
  </si>
  <si>
    <t>農業委員</t>
    <rPh sb="0" eb="4">
      <t>ノウギョウイイン</t>
    </rPh>
    <phoneticPr fontId="1"/>
  </si>
  <si>
    <t>岩崎　とみ子</t>
  </si>
  <si>
    <t>芳賀　秀二</t>
  </si>
  <si>
    <t>櫻井　利光</t>
  </si>
  <si>
    <t>佐藤　瑛彦</t>
  </si>
  <si>
    <t>門馬　一郎</t>
  </si>
  <si>
    <t>推進委員</t>
    <rPh sb="0" eb="4">
      <t>スイシンイイン</t>
    </rPh>
    <phoneticPr fontId="1"/>
  </si>
  <si>
    <t>門脇　昭雄</t>
    <rPh sb="0" eb="2">
      <t>かどわき</t>
    </rPh>
    <rPh sb="3" eb="5">
      <t>あきお</t>
    </rPh>
    <phoneticPr fontId="2" type="Hiragana" alignment="center"/>
  </si>
  <si>
    <t>及川　祐宏</t>
    <rPh sb="0" eb="2">
      <t>おいかわ</t>
    </rPh>
    <rPh sb="3" eb="4">
      <t>すけ</t>
    </rPh>
    <rPh sb="4" eb="5">
      <t>ひろ</t>
    </rPh>
    <phoneticPr fontId="2" type="Hiragana" alignment="center"/>
  </si>
  <si>
    <t>田崎　光雄</t>
    <rPh sb="0" eb="2">
      <t>たさき</t>
    </rPh>
    <rPh sb="3" eb="5">
      <t>みつお</t>
    </rPh>
    <phoneticPr fontId="2" type="Hiragana" alignment="center"/>
  </si>
  <si>
    <t>千葉　久三男</t>
    <rPh sb="0" eb="2">
      <t>ちば</t>
    </rPh>
    <rPh sb="3" eb="6">
      <t>くみお</t>
    </rPh>
    <phoneticPr fontId="2" type="Hiragana" alignment="center"/>
  </si>
  <si>
    <t>東　敬三</t>
    <rPh sb="0" eb="1">
      <t>あずま</t>
    </rPh>
    <rPh sb="2" eb="4">
      <t>けいぞう</t>
    </rPh>
    <phoneticPr fontId="2" type="Hiragana" alignment="center"/>
  </si>
  <si>
    <t>芳賀　定一</t>
    <rPh sb="0" eb="2">
      <t>はが</t>
    </rPh>
    <rPh sb="3" eb="5">
      <t>ていいち</t>
    </rPh>
    <phoneticPr fontId="2" type="Hiragana" alignment="center"/>
  </si>
  <si>
    <t>高橋　弥寿仁</t>
    <rPh sb="0" eb="2">
      <t>たかはし</t>
    </rPh>
    <rPh sb="3" eb="4">
      <t>や</t>
    </rPh>
    <rPh sb="4" eb="5">
      <t>す</t>
    </rPh>
    <rPh sb="5" eb="6">
      <t>ひと</t>
    </rPh>
    <phoneticPr fontId="2" type="Hiragana" alignment="center"/>
  </si>
  <si>
    <t>白石　久喜</t>
    <rPh sb="0" eb="5">
      <t>しらいし　          　ひさき</t>
    </rPh>
    <phoneticPr fontId="2" type="Hiragana" alignment="center"/>
  </si>
  <si>
    <t>佐々木　正志</t>
    <rPh sb="0" eb="3">
      <t>ささき</t>
    </rPh>
    <rPh sb="4" eb="6">
      <t>まさし</t>
    </rPh>
    <phoneticPr fontId="2" type="Hiragana" alignment="center"/>
  </si>
  <si>
    <t>岩渕　和也</t>
    <rPh sb="0" eb="5">
      <t>いわぶち　            かずや</t>
    </rPh>
    <phoneticPr fontId="2" type="Hiragana" alignment="center"/>
  </si>
  <si>
    <t>青山　信一</t>
    <rPh sb="0" eb="2">
      <t>アオヤマ</t>
    </rPh>
    <rPh sb="3" eb="5">
      <t>シンイチ</t>
    </rPh>
    <phoneticPr fontId="2"/>
  </si>
  <si>
    <t>千葉　利行</t>
    <rPh sb="0" eb="2">
      <t>ちば</t>
    </rPh>
    <rPh sb="3" eb="4">
      <t>とし</t>
    </rPh>
    <rPh sb="4" eb="5">
      <t>ゆき</t>
    </rPh>
    <phoneticPr fontId="2" type="Hiragana" alignment="center"/>
  </si>
  <si>
    <t>佐藤　啓</t>
    <rPh sb="0" eb="2">
      <t>さとう</t>
    </rPh>
    <rPh sb="3" eb="4">
      <t>けい</t>
    </rPh>
    <phoneticPr fontId="2" type="Hiragana" alignment="center"/>
  </si>
  <si>
    <t>千葉　孝二</t>
    <rPh sb="0" eb="2">
      <t>ちば</t>
    </rPh>
    <rPh sb="3" eb="5">
      <t>こうじ</t>
    </rPh>
    <phoneticPr fontId="2" type="Hiragana" alignment="center"/>
  </si>
  <si>
    <t>佐々木　喜朗</t>
    <rPh sb="0" eb="3">
      <t>ささき</t>
    </rPh>
    <rPh sb="4" eb="5">
      <t>よし</t>
    </rPh>
    <rPh sb="5" eb="6">
      <t>ろう</t>
    </rPh>
    <phoneticPr fontId="2" type="Hiragana" alignment="center"/>
  </si>
  <si>
    <t>千葉　博直</t>
    <rPh sb="0" eb="2">
      <t>ちば</t>
    </rPh>
    <rPh sb="3" eb="5">
      <t>ひろなお</t>
    </rPh>
    <phoneticPr fontId="2" type="Hiragana" alignment="center"/>
  </si>
  <si>
    <t>佐々木　尚</t>
    <rPh sb="0" eb="3">
      <t>ささき</t>
    </rPh>
    <rPh sb="4" eb="5">
      <t>たかし</t>
    </rPh>
    <phoneticPr fontId="2" type="Hiragana" alignment="center"/>
  </si>
  <si>
    <t>小野寺　堅二</t>
    <rPh sb="0" eb="3">
      <t>おのでら</t>
    </rPh>
    <rPh sb="4" eb="6">
      <t>けんじ</t>
    </rPh>
    <phoneticPr fontId="2" type="Hiragana" alignment="center"/>
  </si>
  <si>
    <t>小出　隆則</t>
    <rPh sb="0" eb="2">
      <t>こいで</t>
    </rPh>
    <rPh sb="3" eb="5">
      <t>たかのり</t>
    </rPh>
    <phoneticPr fontId="2" type="Hiragana" alignment="center"/>
  </si>
  <si>
    <t>豊澤　啓司</t>
    <rPh sb="0" eb="5">
      <t>とよさわ　　　　　けいし</t>
    </rPh>
    <phoneticPr fontId="2" type="Hiragana" alignment="center"/>
  </si>
  <si>
    <t>佐々木　武雄</t>
    <rPh sb="0" eb="3">
      <t>ささき</t>
    </rPh>
    <rPh sb="4" eb="6">
      <t>たけお</t>
    </rPh>
    <phoneticPr fontId="2" type="Hiragana" alignment="center"/>
  </si>
  <si>
    <t>佐藤　晃</t>
    <rPh sb="0" eb="2">
      <t>さとう</t>
    </rPh>
    <rPh sb="3" eb="4">
      <t>あきら</t>
    </rPh>
    <phoneticPr fontId="2" type="Hiragana" alignment="center"/>
  </si>
  <si>
    <t>鈴木　一義</t>
    <rPh sb="0" eb="2">
      <t>すずき</t>
    </rPh>
    <rPh sb="3" eb="5">
      <t>かずよし</t>
    </rPh>
    <phoneticPr fontId="2" type="Hiragana" alignment="center"/>
  </si>
  <si>
    <t>小林　弘幸</t>
    <rPh sb="0" eb="2">
      <t>こばやし</t>
    </rPh>
    <rPh sb="3" eb="5">
      <t>ひろゆき</t>
    </rPh>
    <phoneticPr fontId="3" type="Hiragana" alignment="center"/>
  </si>
  <si>
    <t>石堂　貴博</t>
    <rPh sb="0" eb="2">
      <t>いしどう</t>
    </rPh>
    <rPh sb="3" eb="5">
      <t>たかひろ</t>
    </rPh>
    <phoneticPr fontId="3" type="Hiragana" alignment="center"/>
  </si>
  <si>
    <t>佐藤　進</t>
    <rPh sb="0" eb="2">
      <t>さとう</t>
    </rPh>
    <rPh sb="3" eb="4">
      <t>すすむ</t>
    </rPh>
    <phoneticPr fontId="2" type="Hiragana" alignment="center"/>
  </si>
  <si>
    <t>土生　浩也</t>
    <rPh sb="0" eb="2">
      <t>はぶ</t>
    </rPh>
    <rPh sb="3" eb="4">
      <t>こう</t>
    </rPh>
    <rPh sb="4" eb="5">
      <t>や</t>
    </rPh>
    <phoneticPr fontId="2" type="Hiragana" alignment="center"/>
  </si>
  <si>
    <t>亀井　達夫</t>
    <rPh sb="0" eb="2">
      <t>かめい</t>
    </rPh>
    <rPh sb="3" eb="5">
      <t>たつお</t>
    </rPh>
    <phoneticPr fontId="2" type="Hiragana" alignment="center"/>
  </si>
  <si>
    <t>近藤　 充</t>
    <rPh sb="0" eb="2">
      <t>こんどう</t>
    </rPh>
    <rPh sb="4" eb="5">
      <t>みつる</t>
    </rPh>
    <phoneticPr fontId="2" type="Hiragana" alignment="center"/>
  </si>
  <si>
    <t>白鳥　 剛</t>
    <rPh sb="0" eb="2">
      <t>しろとり</t>
    </rPh>
    <rPh sb="4" eb="5">
      <t>こう</t>
    </rPh>
    <phoneticPr fontId="2" type="Hiragana" alignment="center"/>
  </si>
  <si>
    <t>月</t>
    <rPh sb="0" eb="1">
      <t>ツキ</t>
    </rPh>
    <phoneticPr fontId="1"/>
  </si>
  <si>
    <t>該当番号</t>
    <rPh sb="0" eb="2">
      <t>ガイトウ</t>
    </rPh>
    <rPh sb="2" eb="4">
      <t>バンゴウ</t>
    </rPh>
    <phoneticPr fontId="1"/>
  </si>
  <si>
    <t>２-（１）-※</t>
  </si>
  <si>
    <t>２担い手への農地の集積・集約化</t>
    <rPh sb="1" eb="2">
      <t>ニナ</t>
    </rPh>
    <rPh sb="3" eb="4">
      <t>テ</t>
    </rPh>
    <rPh sb="6" eb="8">
      <t>ノウチ</t>
    </rPh>
    <rPh sb="9" eb="11">
      <t>シュウセキ</t>
    </rPh>
    <rPh sb="12" eb="15">
      <t>シュウヤクカ</t>
    </rPh>
    <phoneticPr fontId="1"/>
  </si>
  <si>
    <t>（１）出し手・受け手の意向把握</t>
  </si>
  <si>
    <t>ほ場や畦道等での声かけ</t>
    <rPh sb="1" eb="2">
      <t>ジョウ</t>
    </rPh>
    <rPh sb="3" eb="5">
      <t>アゼミチ</t>
    </rPh>
    <rPh sb="5" eb="6">
      <t>トウ</t>
    </rPh>
    <rPh sb="8" eb="9">
      <t>コエ</t>
    </rPh>
    <phoneticPr fontId="1"/>
  </si>
  <si>
    <t>経営意向</t>
    <rPh sb="0" eb="4">
      <t>ケイエイイコウ</t>
    </rPh>
    <phoneticPr fontId="1"/>
  </si>
  <si>
    <t>後継者の状況</t>
    <rPh sb="0" eb="3">
      <t>コウケイシャ</t>
    </rPh>
    <rPh sb="4" eb="6">
      <t>ジョウキョウ</t>
    </rPh>
    <phoneticPr fontId="1"/>
  </si>
  <si>
    <t>見守り</t>
    <rPh sb="0" eb="2">
      <t>ミマモ</t>
    </rPh>
    <phoneticPr fontId="1"/>
  </si>
  <si>
    <t>その他</t>
    <rPh sb="2" eb="3">
      <t>タ</t>
    </rPh>
    <phoneticPr fontId="1"/>
  </si>
  <si>
    <t>経営意向</t>
    <rPh sb="0" eb="4">
      <t>ケイエイイコウ</t>
    </rPh>
    <phoneticPr fontId="1"/>
  </si>
  <si>
    <t>後継者</t>
    <rPh sb="0" eb="3">
      <t>コウケイシャ</t>
    </rPh>
    <phoneticPr fontId="1"/>
  </si>
  <si>
    <t>活動記録</t>
    <rPh sb="0" eb="4">
      <t>カツドウキロク</t>
    </rPh>
    <phoneticPr fontId="1"/>
  </si>
  <si>
    <t>３-（１）-※</t>
  </si>
  <si>
    <t>３遊休農地の発生防止・解消</t>
    <rPh sb="1" eb="5">
      <t>ユウキュウノウチ</t>
    </rPh>
    <rPh sb="6" eb="8">
      <t>ハッセイ</t>
    </rPh>
    <rPh sb="8" eb="10">
      <t>ボウシ</t>
    </rPh>
    <rPh sb="11" eb="13">
      <t>カイショウ</t>
    </rPh>
    <phoneticPr fontId="1"/>
  </si>
  <si>
    <t>（１）現地確認（利用状況調査ほか）</t>
    <rPh sb="3" eb="7">
      <t>ゲンチカクニン</t>
    </rPh>
    <rPh sb="8" eb="14">
      <t>リヨウジョウキョウチョウサ</t>
    </rPh>
    <phoneticPr fontId="1"/>
  </si>
  <si>
    <t>日常での農地見守り、定例パトロール</t>
    <rPh sb="0" eb="2">
      <t>ニチジョウ</t>
    </rPh>
    <rPh sb="4" eb="6">
      <t>ノウチ</t>
    </rPh>
    <rPh sb="6" eb="8">
      <t>ミマモ</t>
    </rPh>
    <rPh sb="10" eb="12">
      <t>テイレイ</t>
    </rPh>
    <phoneticPr fontId="1"/>
  </si>
  <si>
    <t>定例農地パトロール</t>
    <rPh sb="0" eb="2">
      <t>テイレイ</t>
    </rPh>
    <rPh sb="2" eb="4">
      <t>ノウチ</t>
    </rPh>
    <phoneticPr fontId="1"/>
  </si>
  <si>
    <t>農地の見守り</t>
    <rPh sb="0" eb="2">
      <t>ノウチ</t>
    </rPh>
    <rPh sb="3" eb="5">
      <t>ミマモ</t>
    </rPh>
    <phoneticPr fontId="1"/>
  </si>
  <si>
    <t>５-（１）-※</t>
  </si>
  <si>
    <t>５その他最適化</t>
    <rPh sb="3" eb="4">
      <t>タ</t>
    </rPh>
    <rPh sb="4" eb="7">
      <t>サイテキカ</t>
    </rPh>
    <phoneticPr fontId="1"/>
  </si>
  <si>
    <t>（１）農地利用の最適化に必要な活動</t>
    <rPh sb="3" eb="7">
      <t>ノウチリヨウ</t>
    </rPh>
    <rPh sb="8" eb="11">
      <t>サイテキカ</t>
    </rPh>
    <rPh sb="12" eb="14">
      <t>ヒツヨウ</t>
    </rPh>
    <rPh sb="15" eb="17">
      <t>カツドウ</t>
    </rPh>
    <phoneticPr fontId="1"/>
  </si>
  <si>
    <t>活動記録簿の取りまとめ</t>
    <rPh sb="0" eb="5">
      <t>カツドウキロクボ</t>
    </rPh>
    <rPh sb="6" eb="7">
      <t>ト</t>
    </rPh>
    <phoneticPr fontId="1"/>
  </si>
  <si>
    <t>該当番号</t>
    <rPh sb="0" eb="4">
      <t>ガイトウバンゴウ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</si>
  <si>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</si>
  <si>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</si>
  <si>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活動内容</t>
    <rPh sb="0" eb="1">
      <t>カツ</t>
    </rPh>
    <rPh sb="1" eb="2">
      <t>ドウ</t>
    </rPh>
    <rPh sb="2" eb="3">
      <t>ウチ</t>
    </rPh>
    <rPh sb="3" eb="4">
      <t>カタチ</t>
    </rPh>
    <phoneticPr fontId="1"/>
  </si>
  <si>
    <t>その他（</t>
    <rPh sb="2" eb="3">
      <t>タ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</si>
  <si>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</si>
  <si>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</si>
  <si>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休憩</t>
    <rPh sb="0" eb="2">
      <t>キュウケイ</t>
    </rPh>
    <phoneticPr fontId="1"/>
  </si>
  <si>
    <t>場所/農地</t>
    <rPh sb="0" eb="2">
      <t>バショ</t>
    </rPh>
    <rPh sb="3" eb="5">
      <t>ノウチ</t>
    </rPh>
    <phoneticPr fontId="1"/>
  </si>
  <si>
    <t>相談者/対象者</t>
    <rPh sb="0" eb="3">
      <t>ソウダンシャ</t>
    </rPh>
    <rPh sb="4" eb="7">
      <t>タイショウシャ</t>
    </rPh>
    <phoneticPr fontId="1"/>
  </si>
  <si>
    <t>No,</t>
    <phoneticPr fontId="1"/>
  </si>
  <si>
    <t>氏名</t>
    <rPh sb="0" eb="2">
      <t>シメイ</t>
    </rPh>
    <phoneticPr fontId="1"/>
  </si>
  <si>
    <t>月</t>
    <rPh sb="0" eb="1">
      <t>ツキ</t>
    </rPh>
    <phoneticPr fontId="1"/>
  </si>
  <si>
    <t>※入力は30分刻み</t>
    <rPh sb="1" eb="3">
      <t>ニュウリョク</t>
    </rPh>
    <rPh sb="6" eb="8">
      <t>フンキザ</t>
    </rPh>
    <phoneticPr fontId="1"/>
  </si>
  <si>
    <t>※重複する活動がある場合はもう一つの行でチェックしてください</t>
    <rPh sb="1" eb="3">
      <t>チョウフク</t>
    </rPh>
    <rPh sb="5" eb="7">
      <t>カツドウ</t>
    </rPh>
    <rPh sb="10" eb="12">
      <t>バアイ</t>
    </rPh>
    <rPh sb="15" eb="16">
      <t>ヒト</t>
    </rPh>
    <rPh sb="18" eb="19">
      <t>ギョウ</t>
    </rPh>
    <phoneticPr fontId="1"/>
  </si>
  <si>
    <t>その他補足</t>
    <rPh sb="2" eb="5">
      <t>タホソク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</si>
  <si>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</si>
  <si>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</si>
  <si>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活動日</t>
    <rPh sb="0" eb="3">
      <t>カツドウビ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</si>
</sst>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MS UI Gothic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UD デジタル 教科書体 N-B"/>
      <family val="1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7" fillId="0" borderId="13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7" fillId="0" borderId="17" xfId="0" applyFont="1" applyBorder="1">
      <alignment vertical="center"/>
    </xf>
    <xf numFmtId="0" fontId="8" fillId="0" borderId="17" xfId="0" applyFont="1" applyFill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6" xfId="0" applyBorder="1">
      <alignment vertical="center"/>
    </xf>
    <xf numFmtId="0" fontId="9" fillId="0" borderId="6" xfId="0" applyFont="1" applyBorder="1">
      <alignment vertical="center"/>
    </xf>
    <xf numFmtId="0" fontId="9" fillId="3" borderId="6" xfId="0" applyFont="1" applyFill="1" applyBorder="1">
      <alignment vertical="center"/>
    </xf>
    <xf numFmtId="0" fontId="9" fillId="0" borderId="6" xfId="0" applyFont="1" applyFill="1" applyBorder="1">
      <alignment vertical="center"/>
    </xf>
    <xf numFmtId="0" fontId="10" fillId="3" borderId="6" xfId="0" applyFont="1" applyFill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20" fontId="0" fillId="0" borderId="0" xfId="0" applyNumberFormat="1">
      <alignment vertical="center"/>
    </xf>
    <xf numFmtId="38" fontId="0" fillId="0" borderId="0" xfId="1" applyFont="1">
      <alignment vertical="center"/>
    </xf>
    <xf numFmtId="176" fontId="0" fillId="0" borderId="0" xfId="1" applyNumberFormat="1" applyFont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7" fillId="2" borderId="13" xfId="0" applyFont="1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18" xfId="0" applyFill="1" applyBorder="1">
      <alignment vertical="center"/>
    </xf>
    <xf numFmtId="0" fontId="7" fillId="2" borderId="17" xfId="0" applyFont="1" applyFill="1" applyBorder="1">
      <alignment vertical="center"/>
    </xf>
    <xf numFmtId="0" fontId="8" fillId="2" borderId="17" xfId="0" applyFont="1" applyFill="1" applyBorder="1" applyAlignment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20" fontId="2" fillId="3" borderId="3" xfId="0" applyNumberFormat="1" applyFont="1" applyFill="1" applyBorder="1" applyAlignment="1">
      <alignment horizontal="center" vertical="center"/>
    </xf>
    <xf numFmtId="20" fontId="2" fillId="3" borderId="2" xfId="0" applyNumberFormat="1" applyFont="1" applyFill="1" applyBorder="1" applyAlignment="1">
      <alignment horizontal="center" vertical="center"/>
    </xf>
    <xf numFmtId="20" fontId="2" fillId="3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8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20" fontId="2" fillId="3" borderId="7" xfId="0" applyNumberFormat="1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20" fontId="2" fillId="3" borderId="8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0" fillId="2" borderId="23" xfId="0" applyFill="1" applyBorder="1" applyAlignment="1">
      <alignment horizontal="left" vertical="top" wrapText="1"/>
    </xf>
    <xf numFmtId="20" fontId="2" fillId="2" borderId="3" xfId="0" applyNumberFormat="1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 vertical="center"/>
    </xf>
    <xf numFmtId="20" fontId="2" fillId="2" borderId="4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0" fontId="2" fillId="2" borderId="7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8" xfId="1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60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fmlaLink="$AG$36" lockText="1" noThreeD="1"/>
</file>

<file path=xl/ctrlProps/ctrlProp102.xml><?xml version="1.0" encoding="utf-8"?>
<formControlPr xmlns="http://schemas.microsoft.com/office/spreadsheetml/2009/9/main" objectType="CheckBox" fmlaLink="$AH$36" lockText="1" noThreeD="1"/>
</file>

<file path=xl/ctrlProps/ctrlProp103.xml><?xml version="1.0" encoding="utf-8"?>
<formControlPr xmlns="http://schemas.microsoft.com/office/spreadsheetml/2009/9/main" objectType="CheckBox" fmlaLink="$AL$36" lockText="1" noThreeD="1"/>
</file>

<file path=xl/ctrlProps/ctrlProp104.xml><?xml version="1.0" encoding="utf-8"?>
<formControlPr xmlns="http://schemas.microsoft.com/office/spreadsheetml/2009/9/main" objectType="CheckBox" fmlaLink="$AJ$36" lockText="1" noThreeD="1"/>
</file>

<file path=xl/ctrlProps/ctrlProp105.xml><?xml version="1.0" encoding="utf-8"?>
<formControlPr xmlns="http://schemas.microsoft.com/office/spreadsheetml/2009/9/main" objectType="CheckBox" fmlaLink="$AK$36" lockText="1" noThreeD="1"/>
</file>

<file path=xl/ctrlProps/ctrlProp106.xml><?xml version="1.0" encoding="utf-8"?>
<formControlPr xmlns="http://schemas.microsoft.com/office/spreadsheetml/2009/9/main" objectType="CheckBox" fmlaLink="$AI$36" lockText="1" noThreeD="1"/>
</file>

<file path=xl/ctrlProps/ctrlProp107.xml><?xml version="1.0" encoding="utf-8"?>
<formControlPr xmlns="http://schemas.microsoft.com/office/spreadsheetml/2009/9/main" objectType="CheckBox" fmlaLink="$AM$36" lockText="1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fmlaLink="$AG$39" lockText="1" noThreeD="1"/>
</file>

<file path=xl/ctrlProps/ctrlProp111.xml><?xml version="1.0" encoding="utf-8"?>
<formControlPr xmlns="http://schemas.microsoft.com/office/spreadsheetml/2009/9/main" objectType="CheckBox" fmlaLink="$AH$39" lockText="1" noThreeD="1"/>
</file>

<file path=xl/ctrlProps/ctrlProp112.xml><?xml version="1.0" encoding="utf-8"?>
<formControlPr xmlns="http://schemas.microsoft.com/office/spreadsheetml/2009/9/main" objectType="CheckBox" fmlaLink="$AL$39" lockText="1" noThreeD="1"/>
</file>

<file path=xl/ctrlProps/ctrlProp113.xml><?xml version="1.0" encoding="utf-8"?>
<formControlPr xmlns="http://schemas.microsoft.com/office/spreadsheetml/2009/9/main" objectType="CheckBox" fmlaLink="$AJ$39" lockText="1" noThreeD="1"/>
</file>

<file path=xl/ctrlProps/ctrlProp114.xml><?xml version="1.0" encoding="utf-8"?>
<formControlPr xmlns="http://schemas.microsoft.com/office/spreadsheetml/2009/9/main" objectType="CheckBox" fmlaLink="$AK$39" lockText="1" noThreeD="1"/>
</file>

<file path=xl/ctrlProps/ctrlProp115.xml><?xml version="1.0" encoding="utf-8"?>
<formControlPr xmlns="http://schemas.microsoft.com/office/spreadsheetml/2009/9/main" objectType="CheckBox" fmlaLink="$AI$39" lockText="1" noThreeD="1"/>
</file>

<file path=xl/ctrlProps/ctrlProp116.xml><?xml version="1.0" encoding="utf-8"?>
<formControlPr xmlns="http://schemas.microsoft.com/office/spreadsheetml/2009/9/main" objectType="CheckBox" fmlaLink="$AM$39" lockText="1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fmlaLink="$AG$42" lockText="1" noThreeD="1"/>
</file>

<file path=xl/ctrlProps/ctrlProp12.xml><?xml version="1.0" encoding="utf-8"?>
<formControlPr xmlns="http://schemas.microsoft.com/office/spreadsheetml/2009/9/main" objectType="CheckBox" fmlaLink="$AG$6" lockText="1" noThreeD="1"/>
</file>

<file path=xl/ctrlProps/ctrlProp120.xml><?xml version="1.0" encoding="utf-8"?>
<formControlPr xmlns="http://schemas.microsoft.com/office/spreadsheetml/2009/9/main" objectType="CheckBox" fmlaLink="$AH$42" lockText="1" noThreeD="1"/>
</file>

<file path=xl/ctrlProps/ctrlProp121.xml><?xml version="1.0" encoding="utf-8"?>
<formControlPr xmlns="http://schemas.microsoft.com/office/spreadsheetml/2009/9/main" objectType="CheckBox" fmlaLink="$AL$42" lockText="1" noThreeD="1"/>
</file>

<file path=xl/ctrlProps/ctrlProp122.xml><?xml version="1.0" encoding="utf-8"?>
<formControlPr xmlns="http://schemas.microsoft.com/office/spreadsheetml/2009/9/main" objectType="CheckBox" fmlaLink="$AJ$42" lockText="1" noThreeD="1"/>
</file>

<file path=xl/ctrlProps/ctrlProp123.xml><?xml version="1.0" encoding="utf-8"?>
<formControlPr xmlns="http://schemas.microsoft.com/office/spreadsheetml/2009/9/main" objectType="CheckBox" fmlaLink="$AK$42" lockText="1" noThreeD="1"/>
</file>

<file path=xl/ctrlProps/ctrlProp124.xml><?xml version="1.0" encoding="utf-8"?>
<formControlPr xmlns="http://schemas.microsoft.com/office/spreadsheetml/2009/9/main" objectType="CheckBox" fmlaLink="$AI$42" lockText="1" noThreeD="1"/>
</file>

<file path=xl/ctrlProps/ctrlProp125.xml><?xml version="1.0" encoding="utf-8"?>
<formControlPr xmlns="http://schemas.microsoft.com/office/spreadsheetml/2009/9/main" objectType="CheckBox" fmlaLink="$AM$42" lockText="1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fmlaLink="$AG$45" lockText="1" noThreeD="1"/>
</file>

<file path=xl/ctrlProps/ctrlProp129.xml><?xml version="1.0" encoding="utf-8"?>
<formControlPr xmlns="http://schemas.microsoft.com/office/spreadsheetml/2009/9/main" objectType="CheckBox" fmlaLink="$AH$45" lockText="1" noThreeD="1"/>
</file>

<file path=xl/ctrlProps/ctrlProp13.xml><?xml version="1.0" encoding="utf-8"?>
<formControlPr xmlns="http://schemas.microsoft.com/office/spreadsheetml/2009/9/main" objectType="CheckBox" fmlaLink="$AH$6" lockText="1" noThreeD="1"/>
</file>

<file path=xl/ctrlProps/ctrlProp130.xml><?xml version="1.0" encoding="utf-8"?>
<formControlPr xmlns="http://schemas.microsoft.com/office/spreadsheetml/2009/9/main" objectType="CheckBox" fmlaLink="$AL$45" lockText="1" noThreeD="1"/>
</file>

<file path=xl/ctrlProps/ctrlProp131.xml><?xml version="1.0" encoding="utf-8"?>
<formControlPr xmlns="http://schemas.microsoft.com/office/spreadsheetml/2009/9/main" objectType="CheckBox" fmlaLink="$AJ$45" lockText="1" noThreeD="1"/>
</file>

<file path=xl/ctrlProps/ctrlProp132.xml><?xml version="1.0" encoding="utf-8"?>
<formControlPr xmlns="http://schemas.microsoft.com/office/spreadsheetml/2009/9/main" objectType="CheckBox" fmlaLink="$AK$45" lockText="1" noThreeD="1"/>
</file>

<file path=xl/ctrlProps/ctrlProp133.xml><?xml version="1.0" encoding="utf-8"?>
<formControlPr xmlns="http://schemas.microsoft.com/office/spreadsheetml/2009/9/main" objectType="CheckBox" fmlaLink="$AI$45" lockText="1" noThreeD="1"/>
</file>

<file path=xl/ctrlProps/ctrlProp134.xml><?xml version="1.0" encoding="utf-8"?>
<formControlPr xmlns="http://schemas.microsoft.com/office/spreadsheetml/2009/9/main" objectType="CheckBox" fmlaLink="$AM$45" lockText="1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fmlaLink="$AG$48" lockText="1" noThreeD="1"/>
</file>

<file path=xl/ctrlProps/ctrlProp138.xml><?xml version="1.0" encoding="utf-8"?>
<formControlPr xmlns="http://schemas.microsoft.com/office/spreadsheetml/2009/9/main" objectType="CheckBox" fmlaLink="$AH$48" lockText="1" noThreeD="1"/>
</file>

<file path=xl/ctrlProps/ctrlProp139.xml><?xml version="1.0" encoding="utf-8"?>
<formControlPr xmlns="http://schemas.microsoft.com/office/spreadsheetml/2009/9/main" objectType="CheckBox" fmlaLink="$AL$48" lockText="1" noThreeD="1"/>
</file>

<file path=xl/ctrlProps/ctrlProp14.xml><?xml version="1.0" encoding="utf-8"?>
<formControlPr xmlns="http://schemas.microsoft.com/office/spreadsheetml/2009/9/main" objectType="CheckBox" fmlaLink="$AL$6" lockText="1" noThreeD="1"/>
</file>

<file path=xl/ctrlProps/ctrlProp140.xml><?xml version="1.0" encoding="utf-8"?>
<formControlPr xmlns="http://schemas.microsoft.com/office/spreadsheetml/2009/9/main" objectType="CheckBox" fmlaLink="$AJ$48" lockText="1" noThreeD="1"/>
</file>

<file path=xl/ctrlProps/ctrlProp141.xml><?xml version="1.0" encoding="utf-8"?>
<formControlPr xmlns="http://schemas.microsoft.com/office/spreadsheetml/2009/9/main" objectType="CheckBox" fmlaLink="$AK$48" lockText="1" noThreeD="1"/>
</file>

<file path=xl/ctrlProps/ctrlProp142.xml><?xml version="1.0" encoding="utf-8"?>
<formControlPr xmlns="http://schemas.microsoft.com/office/spreadsheetml/2009/9/main" objectType="CheckBox" fmlaLink="$AI$48" lockText="1" noThreeD="1"/>
</file>

<file path=xl/ctrlProps/ctrlProp143.xml><?xml version="1.0" encoding="utf-8"?>
<formControlPr xmlns="http://schemas.microsoft.com/office/spreadsheetml/2009/9/main" objectType="CheckBox" fmlaLink="$AM$48" lockText="1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fmlaLink="$AG$51" lockText="1" noThreeD="1"/>
</file>

<file path=xl/ctrlProps/ctrlProp147.xml><?xml version="1.0" encoding="utf-8"?>
<formControlPr xmlns="http://schemas.microsoft.com/office/spreadsheetml/2009/9/main" objectType="CheckBox" fmlaLink="$AH$51" lockText="1" noThreeD="1"/>
</file>

<file path=xl/ctrlProps/ctrlProp148.xml><?xml version="1.0" encoding="utf-8"?>
<formControlPr xmlns="http://schemas.microsoft.com/office/spreadsheetml/2009/9/main" objectType="CheckBox" fmlaLink="$AL$51" lockText="1" noThreeD="1"/>
</file>

<file path=xl/ctrlProps/ctrlProp149.xml><?xml version="1.0" encoding="utf-8"?>
<formControlPr xmlns="http://schemas.microsoft.com/office/spreadsheetml/2009/9/main" objectType="CheckBox" fmlaLink="$AJ$51" lockText="1" noThreeD="1"/>
</file>

<file path=xl/ctrlProps/ctrlProp15.xml><?xml version="1.0" encoding="utf-8"?>
<formControlPr xmlns="http://schemas.microsoft.com/office/spreadsheetml/2009/9/main" objectType="CheckBox" fmlaLink="$AJ$6" lockText="1" noThreeD="1"/>
</file>

<file path=xl/ctrlProps/ctrlProp150.xml><?xml version="1.0" encoding="utf-8"?>
<formControlPr xmlns="http://schemas.microsoft.com/office/spreadsheetml/2009/9/main" objectType="CheckBox" fmlaLink="$AK$51" lockText="1" noThreeD="1"/>
</file>

<file path=xl/ctrlProps/ctrlProp151.xml><?xml version="1.0" encoding="utf-8"?>
<formControlPr xmlns="http://schemas.microsoft.com/office/spreadsheetml/2009/9/main" objectType="CheckBox" fmlaLink="$AI$51" lockText="1" noThreeD="1"/>
</file>

<file path=xl/ctrlProps/ctrlProp152.xml><?xml version="1.0" encoding="utf-8"?>
<formControlPr xmlns="http://schemas.microsoft.com/office/spreadsheetml/2009/9/main" objectType="CheckBox" fmlaLink="$AM$51" lockText="1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fmlaLink="$AG$54" lockText="1" noThreeD="1"/>
</file>

<file path=xl/ctrlProps/ctrlProp156.xml><?xml version="1.0" encoding="utf-8"?>
<formControlPr xmlns="http://schemas.microsoft.com/office/spreadsheetml/2009/9/main" objectType="CheckBox" fmlaLink="$AH$54" lockText="1" noThreeD="1"/>
</file>

<file path=xl/ctrlProps/ctrlProp157.xml><?xml version="1.0" encoding="utf-8"?>
<formControlPr xmlns="http://schemas.microsoft.com/office/spreadsheetml/2009/9/main" objectType="CheckBox" fmlaLink="$AL$54" lockText="1" noThreeD="1"/>
</file>

<file path=xl/ctrlProps/ctrlProp158.xml><?xml version="1.0" encoding="utf-8"?>
<formControlPr xmlns="http://schemas.microsoft.com/office/spreadsheetml/2009/9/main" objectType="CheckBox" fmlaLink="$AJ$54" lockText="1" noThreeD="1"/>
</file>

<file path=xl/ctrlProps/ctrlProp159.xml><?xml version="1.0" encoding="utf-8"?>
<formControlPr xmlns="http://schemas.microsoft.com/office/spreadsheetml/2009/9/main" objectType="CheckBox" fmlaLink="$AK$54" lockText="1" noThreeD="1"/>
</file>

<file path=xl/ctrlProps/ctrlProp16.xml><?xml version="1.0" encoding="utf-8"?>
<formControlPr xmlns="http://schemas.microsoft.com/office/spreadsheetml/2009/9/main" objectType="CheckBox" fmlaLink="$AK$6" lockText="1" noThreeD="1"/>
</file>

<file path=xl/ctrlProps/ctrlProp160.xml><?xml version="1.0" encoding="utf-8"?>
<formControlPr xmlns="http://schemas.microsoft.com/office/spreadsheetml/2009/9/main" objectType="CheckBox" fmlaLink="$AI$54" lockText="1" noThreeD="1"/>
</file>

<file path=xl/ctrlProps/ctrlProp161.xml><?xml version="1.0" encoding="utf-8"?>
<formControlPr xmlns="http://schemas.microsoft.com/office/spreadsheetml/2009/9/main" objectType="CheckBox" fmlaLink="$AM$54" lockText="1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fmlaLink="$AG$57" lockText="1" noThreeD="1"/>
</file>

<file path=xl/ctrlProps/ctrlProp165.xml><?xml version="1.0" encoding="utf-8"?>
<formControlPr xmlns="http://schemas.microsoft.com/office/spreadsheetml/2009/9/main" objectType="CheckBox" fmlaLink="$AH$57" lockText="1" noThreeD="1"/>
</file>

<file path=xl/ctrlProps/ctrlProp166.xml><?xml version="1.0" encoding="utf-8"?>
<formControlPr xmlns="http://schemas.microsoft.com/office/spreadsheetml/2009/9/main" objectType="CheckBox" fmlaLink="$AL$57" lockText="1" noThreeD="1"/>
</file>

<file path=xl/ctrlProps/ctrlProp167.xml><?xml version="1.0" encoding="utf-8"?>
<formControlPr xmlns="http://schemas.microsoft.com/office/spreadsheetml/2009/9/main" objectType="CheckBox" fmlaLink="$AJ$57" lockText="1" noThreeD="1"/>
</file>

<file path=xl/ctrlProps/ctrlProp168.xml><?xml version="1.0" encoding="utf-8"?>
<formControlPr xmlns="http://schemas.microsoft.com/office/spreadsheetml/2009/9/main" objectType="CheckBox" fmlaLink="$AK$57" lockText="1" noThreeD="1"/>
</file>

<file path=xl/ctrlProps/ctrlProp169.xml><?xml version="1.0" encoding="utf-8"?>
<formControlPr xmlns="http://schemas.microsoft.com/office/spreadsheetml/2009/9/main" objectType="CheckBox" fmlaLink="$AI$57" lockText="1" noThreeD="1"/>
</file>

<file path=xl/ctrlProps/ctrlProp17.xml><?xml version="1.0" encoding="utf-8"?>
<formControlPr xmlns="http://schemas.microsoft.com/office/spreadsheetml/2009/9/main" objectType="CheckBox" fmlaLink="$AI$6" lockText="1" noThreeD="1"/>
</file>

<file path=xl/ctrlProps/ctrlProp170.xml><?xml version="1.0" encoding="utf-8"?>
<formControlPr xmlns="http://schemas.microsoft.com/office/spreadsheetml/2009/9/main" objectType="CheckBox" fmlaLink="$AM$57" lockText="1" noThreeD="1"/>
</file>

<file path=xl/ctrlProps/ctrlProp171.xml><?xml version="1.0" encoding="utf-8"?>
<formControlPr xmlns="http://schemas.microsoft.com/office/spreadsheetml/2009/9/main" objectType="CheckBox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fmlaLink="$AG$60" lockText="1" noThreeD="1"/>
</file>

<file path=xl/ctrlProps/ctrlProp174.xml><?xml version="1.0" encoding="utf-8"?>
<formControlPr xmlns="http://schemas.microsoft.com/office/spreadsheetml/2009/9/main" objectType="CheckBox" fmlaLink="$AH$60" lockText="1" noThreeD="1"/>
</file>

<file path=xl/ctrlProps/ctrlProp175.xml><?xml version="1.0" encoding="utf-8"?>
<formControlPr xmlns="http://schemas.microsoft.com/office/spreadsheetml/2009/9/main" objectType="CheckBox" fmlaLink="$AL$60" lockText="1" noThreeD="1"/>
</file>

<file path=xl/ctrlProps/ctrlProp176.xml><?xml version="1.0" encoding="utf-8"?>
<formControlPr xmlns="http://schemas.microsoft.com/office/spreadsheetml/2009/9/main" objectType="CheckBox" fmlaLink="$AJ$60" lockText="1" noThreeD="1"/>
</file>

<file path=xl/ctrlProps/ctrlProp177.xml><?xml version="1.0" encoding="utf-8"?>
<formControlPr xmlns="http://schemas.microsoft.com/office/spreadsheetml/2009/9/main" objectType="CheckBox" fmlaLink="$AK$60" lockText="1" noThreeD="1"/>
</file>

<file path=xl/ctrlProps/ctrlProp178.xml><?xml version="1.0" encoding="utf-8"?>
<formControlPr xmlns="http://schemas.microsoft.com/office/spreadsheetml/2009/9/main" objectType="CheckBox" fmlaLink="$AI$60" lockText="1" noThreeD="1"/>
</file>

<file path=xl/ctrlProps/ctrlProp179.xml><?xml version="1.0" encoding="utf-8"?>
<formControlPr xmlns="http://schemas.microsoft.com/office/spreadsheetml/2009/9/main" objectType="CheckBox" fmlaLink="$AM$60" lockText="1" noThreeD="1"/>
</file>

<file path=xl/ctrlProps/ctrlProp18.xml><?xml version="1.0" encoding="utf-8"?>
<formControlPr xmlns="http://schemas.microsoft.com/office/spreadsheetml/2009/9/main" objectType="CheckBox" fmlaLink="$AM$6" lockText="1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fmlaLink="$AG$63" lockText="1" noThreeD="1"/>
</file>

<file path=xl/ctrlProps/ctrlProp183.xml><?xml version="1.0" encoding="utf-8"?>
<formControlPr xmlns="http://schemas.microsoft.com/office/spreadsheetml/2009/9/main" objectType="CheckBox" fmlaLink="$AH$63" lockText="1" noThreeD="1"/>
</file>

<file path=xl/ctrlProps/ctrlProp184.xml><?xml version="1.0" encoding="utf-8"?>
<formControlPr xmlns="http://schemas.microsoft.com/office/spreadsheetml/2009/9/main" objectType="CheckBox" fmlaLink="$AL$63" lockText="1" noThreeD="1"/>
</file>

<file path=xl/ctrlProps/ctrlProp185.xml><?xml version="1.0" encoding="utf-8"?>
<formControlPr xmlns="http://schemas.microsoft.com/office/spreadsheetml/2009/9/main" objectType="CheckBox" fmlaLink="$AJ$63" lockText="1" noThreeD="1"/>
</file>

<file path=xl/ctrlProps/ctrlProp186.xml><?xml version="1.0" encoding="utf-8"?>
<formControlPr xmlns="http://schemas.microsoft.com/office/spreadsheetml/2009/9/main" objectType="CheckBox" fmlaLink="$AK$63" lockText="1" noThreeD="1"/>
</file>

<file path=xl/ctrlProps/ctrlProp187.xml><?xml version="1.0" encoding="utf-8"?>
<formControlPr xmlns="http://schemas.microsoft.com/office/spreadsheetml/2009/9/main" objectType="CheckBox" fmlaLink="$AI$63" lockText="1" noThreeD="1"/>
</file>

<file path=xl/ctrlProps/ctrlProp188.xml><?xml version="1.0" encoding="utf-8"?>
<formControlPr xmlns="http://schemas.microsoft.com/office/spreadsheetml/2009/9/main" objectType="CheckBox" fmlaLink="$AM$63" lockText="1" noThreeD="1"/>
</file>

<file path=xl/ctrlProps/ctrlProp189.xml><?xml version="1.0" encoding="utf-8"?>
<formControlPr xmlns="http://schemas.microsoft.com/office/spreadsheetml/2009/9/main" objectType="CheckBox" fmlaLink="$AH$30" lockText="1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AG$9" lockText="1" noThreeD="1"/>
</file>

<file path=xl/ctrlProps/ctrlProp22.xml><?xml version="1.0" encoding="utf-8"?>
<formControlPr xmlns="http://schemas.microsoft.com/office/spreadsheetml/2009/9/main" objectType="CheckBox" fmlaLink="$AH$9" lockText="1" noThreeD="1"/>
</file>

<file path=xl/ctrlProps/ctrlProp23.xml><?xml version="1.0" encoding="utf-8"?>
<formControlPr xmlns="http://schemas.microsoft.com/office/spreadsheetml/2009/9/main" objectType="CheckBox" fmlaLink="$AL$9" lockText="1" noThreeD="1"/>
</file>

<file path=xl/ctrlProps/ctrlProp24.xml><?xml version="1.0" encoding="utf-8"?>
<formControlPr xmlns="http://schemas.microsoft.com/office/spreadsheetml/2009/9/main" objectType="CheckBox" fmlaLink="$AJ$9" lockText="1" noThreeD="1"/>
</file>

<file path=xl/ctrlProps/ctrlProp25.xml><?xml version="1.0" encoding="utf-8"?>
<formControlPr xmlns="http://schemas.microsoft.com/office/spreadsheetml/2009/9/main" objectType="CheckBox" fmlaLink="$AK$9" lockText="1" noThreeD="1"/>
</file>

<file path=xl/ctrlProps/ctrlProp26.xml><?xml version="1.0" encoding="utf-8"?>
<formControlPr xmlns="http://schemas.microsoft.com/office/spreadsheetml/2009/9/main" objectType="CheckBox" fmlaLink="$AI$9" lockText="1" noThreeD="1"/>
</file>

<file path=xl/ctrlProps/ctrlProp27.xml><?xml version="1.0" encoding="utf-8"?>
<formControlPr xmlns="http://schemas.microsoft.com/office/spreadsheetml/2009/9/main" objectType="CheckBox" fmlaLink="$AM$9" lockText="1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AG$12" lockText="1" noThreeD="1"/>
</file>

<file path=xl/ctrlProps/ctrlProp31.xml><?xml version="1.0" encoding="utf-8"?>
<formControlPr xmlns="http://schemas.microsoft.com/office/spreadsheetml/2009/9/main" objectType="CheckBox" fmlaLink="$AH$12" lockText="1" noThreeD="1"/>
</file>

<file path=xl/ctrlProps/ctrlProp32.xml><?xml version="1.0" encoding="utf-8"?>
<formControlPr xmlns="http://schemas.microsoft.com/office/spreadsheetml/2009/9/main" objectType="CheckBox" fmlaLink="$AL$12" lockText="1" noThreeD="1"/>
</file>

<file path=xl/ctrlProps/ctrlProp33.xml><?xml version="1.0" encoding="utf-8"?>
<formControlPr xmlns="http://schemas.microsoft.com/office/spreadsheetml/2009/9/main" objectType="CheckBox" fmlaLink="$AJ$12" lockText="1" noThreeD="1"/>
</file>

<file path=xl/ctrlProps/ctrlProp34.xml><?xml version="1.0" encoding="utf-8"?>
<formControlPr xmlns="http://schemas.microsoft.com/office/spreadsheetml/2009/9/main" objectType="CheckBox" fmlaLink="$AK$12" lockText="1" noThreeD="1"/>
</file>

<file path=xl/ctrlProps/ctrlProp35.xml><?xml version="1.0" encoding="utf-8"?>
<formControlPr xmlns="http://schemas.microsoft.com/office/spreadsheetml/2009/9/main" objectType="CheckBox" fmlaLink="$AI$12" lockText="1" noThreeD="1"/>
</file>

<file path=xl/ctrlProps/ctrlProp36.xml><?xml version="1.0" encoding="utf-8"?>
<formControlPr xmlns="http://schemas.microsoft.com/office/spreadsheetml/2009/9/main" objectType="CheckBox" fmlaLink="$AM$12" lockText="1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AG$15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$AH$15" lockText="1" noThreeD="1"/>
</file>

<file path=xl/ctrlProps/ctrlProp41.xml><?xml version="1.0" encoding="utf-8"?>
<formControlPr xmlns="http://schemas.microsoft.com/office/spreadsheetml/2009/9/main" objectType="CheckBox" fmlaLink="$AL$15" lockText="1" noThreeD="1"/>
</file>

<file path=xl/ctrlProps/ctrlProp42.xml><?xml version="1.0" encoding="utf-8"?>
<formControlPr xmlns="http://schemas.microsoft.com/office/spreadsheetml/2009/9/main" objectType="CheckBox" fmlaLink="$AJ$15" lockText="1" noThreeD="1"/>
</file>

<file path=xl/ctrlProps/ctrlProp43.xml><?xml version="1.0" encoding="utf-8"?>
<formControlPr xmlns="http://schemas.microsoft.com/office/spreadsheetml/2009/9/main" objectType="CheckBox" fmlaLink="$AK$15" lockText="1" noThreeD="1"/>
</file>

<file path=xl/ctrlProps/ctrlProp44.xml><?xml version="1.0" encoding="utf-8"?>
<formControlPr xmlns="http://schemas.microsoft.com/office/spreadsheetml/2009/9/main" objectType="CheckBox" fmlaLink="$AI$15" lockText="1" noThreeD="1"/>
</file>

<file path=xl/ctrlProps/ctrlProp45.xml><?xml version="1.0" encoding="utf-8"?>
<formControlPr xmlns="http://schemas.microsoft.com/office/spreadsheetml/2009/9/main" objectType="CheckBox" fmlaLink="$AM$15" lockText="1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$AG$18" lockText="1" noThreeD="1"/>
</file>

<file path=xl/ctrlProps/ctrlProp49.xml><?xml version="1.0" encoding="utf-8"?>
<formControlPr xmlns="http://schemas.microsoft.com/office/spreadsheetml/2009/9/main" objectType="CheckBox" fmlaLink="$AH$1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$AL$18" lockText="1" noThreeD="1"/>
</file>

<file path=xl/ctrlProps/ctrlProp51.xml><?xml version="1.0" encoding="utf-8"?>
<formControlPr xmlns="http://schemas.microsoft.com/office/spreadsheetml/2009/9/main" objectType="CheckBox" fmlaLink="$AJ$18" lockText="1" noThreeD="1"/>
</file>

<file path=xl/ctrlProps/ctrlProp52.xml><?xml version="1.0" encoding="utf-8"?>
<formControlPr xmlns="http://schemas.microsoft.com/office/spreadsheetml/2009/9/main" objectType="CheckBox" fmlaLink="$AK$18" lockText="1" noThreeD="1"/>
</file>

<file path=xl/ctrlProps/ctrlProp53.xml><?xml version="1.0" encoding="utf-8"?>
<formControlPr xmlns="http://schemas.microsoft.com/office/spreadsheetml/2009/9/main" objectType="CheckBox" fmlaLink="$AI$18" lockText="1" noThreeD="1"/>
</file>

<file path=xl/ctrlProps/ctrlProp54.xml><?xml version="1.0" encoding="utf-8"?>
<formControlPr xmlns="http://schemas.microsoft.com/office/spreadsheetml/2009/9/main" objectType="CheckBox" fmlaLink="$AM$18" lockText="1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fmlaLink="$AG$21" lockText="1" noThreeD="1"/>
</file>

<file path=xl/ctrlProps/ctrlProp58.xml><?xml version="1.0" encoding="utf-8"?>
<formControlPr xmlns="http://schemas.microsoft.com/office/spreadsheetml/2009/9/main" objectType="CheckBox" fmlaLink="$AH$21" lockText="1" noThreeD="1"/>
</file>

<file path=xl/ctrlProps/ctrlProp59.xml><?xml version="1.0" encoding="utf-8"?>
<formControlPr xmlns="http://schemas.microsoft.com/office/spreadsheetml/2009/9/main" objectType="CheckBox" fmlaLink="$AL$2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AJ$21" lockText="1" noThreeD="1"/>
</file>

<file path=xl/ctrlProps/ctrlProp61.xml><?xml version="1.0" encoding="utf-8"?>
<formControlPr xmlns="http://schemas.microsoft.com/office/spreadsheetml/2009/9/main" objectType="CheckBox" fmlaLink="$AK$21" lockText="1" noThreeD="1"/>
</file>

<file path=xl/ctrlProps/ctrlProp62.xml><?xml version="1.0" encoding="utf-8"?>
<formControlPr xmlns="http://schemas.microsoft.com/office/spreadsheetml/2009/9/main" objectType="CheckBox" fmlaLink="$AI$21" lockText="1" noThreeD="1"/>
</file>

<file path=xl/ctrlProps/ctrlProp63.xml><?xml version="1.0" encoding="utf-8"?>
<formControlPr xmlns="http://schemas.microsoft.com/office/spreadsheetml/2009/9/main" objectType="CheckBox" fmlaLink="$AM$21" lockText="1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fmlaLink="$AG$24" lockText="1" noThreeD="1"/>
</file>

<file path=xl/ctrlProps/ctrlProp67.xml><?xml version="1.0" encoding="utf-8"?>
<formControlPr xmlns="http://schemas.microsoft.com/office/spreadsheetml/2009/9/main" objectType="CheckBox" fmlaLink="$AH$24" lockText="1" noThreeD="1"/>
</file>

<file path=xl/ctrlProps/ctrlProp68.xml><?xml version="1.0" encoding="utf-8"?>
<formControlPr xmlns="http://schemas.microsoft.com/office/spreadsheetml/2009/9/main" objectType="CheckBox" fmlaLink="$AL$24" lockText="1" noThreeD="1"/>
</file>

<file path=xl/ctrlProps/ctrlProp69.xml><?xml version="1.0" encoding="utf-8"?>
<formControlPr xmlns="http://schemas.microsoft.com/office/spreadsheetml/2009/9/main" objectType="CheckBox" fmlaLink="$AJ$24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AK$24" lockText="1" noThreeD="1"/>
</file>

<file path=xl/ctrlProps/ctrlProp71.xml><?xml version="1.0" encoding="utf-8"?>
<formControlPr xmlns="http://schemas.microsoft.com/office/spreadsheetml/2009/9/main" objectType="CheckBox" fmlaLink="$AI$24" lockText="1" noThreeD="1"/>
</file>

<file path=xl/ctrlProps/ctrlProp72.xml><?xml version="1.0" encoding="utf-8"?>
<formControlPr xmlns="http://schemas.microsoft.com/office/spreadsheetml/2009/9/main" objectType="CheckBox" fmlaLink="$AM$24" lockText="1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fmlaLink="$AG$27" lockText="1" noThreeD="1"/>
</file>

<file path=xl/ctrlProps/ctrlProp76.xml><?xml version="1.0" encoding="utf-8"?>
<formControlPr xmlns="http://schemas.microsoft.com/office/spreadsheetml/2009/9/main" objectType="CheckBox" fmlaLink="$AH$27" lockText="1" noThreeD="1"/>
</file>

<file path=xl/ctrlProps/ctrlProp77.xml><?xml version="1.0" encoding="utf-8"?>
<formControlPr xmlns="http://schemas.microsoft.com/office/spreadsheetml/2009/9/main" objectType="CheckBox" fmlaLink="$AL$27" lockText="1" noThreeD="1"/>
</file>

<file path=xl/ctrlProps/ctrlProp78.xml><?xml version="1.0" encoding="utf-8"?>
<formControlPr xmlns="http://schemas.microsoft.com/office/spreadsheetml/2009/9/main" objectType="CheckBox" fmlaLink="$AJ$27" lockText="1" noThreeD="1"/>
</file>

<file path=xl/ctrlProps/ctrlProp79.xml><?xml version="1.0" encoding="utf-8"?>
<formControlPr xmlns="http://schemas.microsoft.com/office/spreadsheetml/2009/9/main" objectType="CheckBox" fmlaLink="$AK$27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fmlaLink="$AI$27" lockText="1" noThreeD="1"/>
</file>

<file path=xl/ctrlProps/ctrlProp81.xml><?xml version="1.0" encoding="utf-8"?>
<formControlPr xmlns="http://schemas.microsoft.com/office/spreadsheetml/2009/9/main" objectType="CheckBox" fmlaLink="$AM$27" lockText="1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fmlaLink="$AG$30" lockText="1" noThreeD="1"/>
</file>

<file path=xl/ctrlProps/ctrlProp85.xml><?xml version="1.0" encoding="utf-8"?>
<formControlPr xmlns="http://schemas.microsoft.com/office/spreadsheetml/2009/9/main" objectType="CheckBox" fmlaLink="$AL$30" lockText="1" noThreeD="1"/>
</file>

<file path=xl/ctrlProps/ctrlProp86.xml><?xml version="1.0" encoding="utf-8"?>
<formControlPr xmlns="http://schemas.microsoft.com/office/spreadsheetml/2009/9/main" objectType="CheckBox" fmlaLink="$AJ$30" lockText="1" noThreeD="1"/>
</file>

<file path=xl/ctrlProps/ctrlProp87.xml><?xml version="1.0" encoding="utf-8"?>
<formControlPr xmlns="http://schemas.microsoft.com/office/spreadsheetml/2009/9/main" objectType="CheckBox" fmlaLink="$AK$30" lockText="1" noThreeD="1"/>
</file>

<file path=xl/ctrlProps/ctrlProp88.xml><?xml version="1.0" encoding="utf-8"?>
<formControlPr xmlns="http://schemas.microsoft.com/office/spreadsheetml/2009/9/main" objectType="CheckBox" fmlaLink="$AI$30" lockText="1" noThreeD="1"/>
</file>

<file path=xl/ctrlProps/ctrlProp89.xml><?xml version="1.0" encoding="utf-8"?>
<formControlPr xmlns="http://schemas.microsoft.com/office/spreadsheetml/2009/9/main" objectType="CheckBox" fmlaLink="$AM$30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$AG$33" lockText="1" noThreeD="1"/>
</file>

<file path=xl/ctrlProps/ctrlProp93.xml><?xml version="1.0" encoding="utf-8"?>
<formControlPr xmlns="http://schemas.microsoft.com/office/spreadsheetml/2009/9/main" objectType="CheckBox" fmlaLink="$AH$33" lockText="1" noThreeD="1"/>
</file>

<file path=xl/ctrlProps/ctrlProp94.xml><?xml version="1.0" encoding="utf-8"?>
<formControlPr xmlns="http://schemas.microsoft.com/office/spreadsheetml/2009/9/main" objectType="CheckBox" fmlaLink="$AL$33" lockText="1" noThreeD="1"/>
</file>

<file path=xl/ctrlProps/ctrlProp95.xml><?xml version="1.0" encoding="utf-8"?>
<formControlPr xmlns="http://schemas.microsoft.com/office/spreadsheetml/2009/9/main" objectType="CheckBox" fmlaLink="$AJ$33" lockText="1" noThreeD="1"/>
</file>

<file path=xl/ctrlProps/ctrlProp96.xml><?xml version="1.0" encoding="utf-8"?>
<formControlPr xmlns="http://schemas.microsoft.com/office/spreadsheetml/2009/9/main" objectType="CheckBox" fmlaLink="$AK$33" lockText="1" noThreeD="1"/>
</file>

<file path=xl/ctrlProps/ctrlProp97.xml><?xml version="1.0" encoding="utf-8"?>
<formControlPr xmlns="http://schemas.microsoft.com/office/spreadsheetml/2009/9/main" objectType="CheckBox" fmlaLink="$AI$33" lockText="1" noThreeD="1"/>
</file>

<file path=xl/ctrlProps/ctrlProp98.xml><?xml version="1.0" encoding="utf-8"?>
<formControlPr xmlns="http://schemas.microsoft.com/office/spreadsheetml/2009/9/main" objectType="CheckBox" fmlaLink="$AM$33" lockText="1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</xdr:row>
          <xdr:rowOff>0</xdr:rowOff>
        </xdr:from>
        <xdr:to>
          <xdr:col>15</xdr:col>
          <xdr:colOff>0</xdr:colOff>
          <xdr:row>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0</xdr:rowOff>
        </xdr:from>
        <xdr:to>
          <xdr:col>17</xdr:col>
          <xdr:colOff>190500</xdr:colOff>
          <xdr:row>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</xdr:row>
          <xdr:rowOff>9525</xdr:rowOff>
        </xdr:from>
        <xdr:to>
          <xdr:col>19</xdr:col>
          <xdr:colOff>219075</xdr:colOff>
          <xdr:row>2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</xdr:row>
          <xdr:rowOff>9525</xdr:rowOff>
        </xdr:from>
        <xdr:to>
          <xdr:col>24</xdr:col>
          <xdr:colOff>0</xdr:colOff>
          <xdr:row>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</xdr:row>
          <xdr:rowOff>19050</xdr:rowOff>
        </xdr:from>
        <xdr:to>
          <xdr:col>24</xdr:col>
          <xdr:colOff>57150</xdr:colOff>
          <xdr:row>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</xdr:row>
          <xdr:rowOff>9525</xdr:rowOff>
        </xdr:from>
        <xdr:to>
          <xdr:col>17</xdr:col>
          <xdr:colOff>219075</xdr:colOff>
          <xdr:row>3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</xdr:row>
          <xdr:rowOff>9525</xdr:rowOff>
        </xdr:from>
        <xdr:to>
          <xdr:col>21</xdr:col>
          <xdr:colOff>180975</xdr:colOff>
          <xdr:row>3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</xdr:row>
          <xdr:rowOff>9525</xdr:rowOff>
        </xdr:from>
        <xdr:to>
          <xdr:col>25</xdr:col>
          <xdr:colOff>200025</xdr:colOff>
          <xdr:row>2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9525</xdr:rowOff>
        </xdr:from>
        <xdr:to>
          <xdr:col>15</xdr:col>
          <xdr:colOff>0</xdr:colOff>
          <xdr:row>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0</xdr:rowOff>
        </xdr:from>
        <xdr:to>
          <xdr:col>14</xdr:col>
          <xdr:colOff>123825</xdr:colOff>
          <xdr:row>6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17</xdr:col>
          <xdr:colOff>180975</xdr:colOff>
          <xdr:row>5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</xdr:row>
          <xdr:rowOff>9525</xdr:rowOff>
        </xdr:from>
        <xdr:to>
          <xdr:col>19</xdr:col>
          <xdr:colOff>219075</xdr:colOff>
          <xdr:row>5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</xdr:row>
          <xdr:rowOff>9525</xdr:rowOff>
        </xdr:from>
        <xdr:to>
          <xdr:col>24</xdr:col>
          <xdr:colOff>0</xdr:colOff>
          <xdr:row>5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</xdr:row>
          <xdr:rowOff>19050</xdr:rowOff>
        </xdr:from>
        <xdr:to>
          <xdr:col>24</xdr:col>
          <xdr:colOff>57150</xdr:colOff>
          <xdr:row>6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</xdr:row>
          <xdr:rowOff>9525</xdr:rowOff>
        </xdr:from>
        <xdr:to>
          <xdr:col>17</xdr:col>
          <xdr:colOff>219075</xdr:colOff>
          <xdr:row>6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</xdr:row>
          <xdr:rowOff>9525</xdr:rowOff>
        </xdr:from>
        <xdr:to>
          <xdr:col>21</xdr:col>
          <xdr:colOff>180975</xdr:colOff>
          <xdr:row>6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</xdr:row>
          <xdr:rowOff>9525</xdr:rowOff>
        </xdr:from>
        <xdr:to>
          <xdr:col>25</xdr:col>
          <xdr:colOff>200025</xdr:colOff>
          <xdr:row>5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14</xdr:col>
          <xdr:colOff>133350</xdr:colOff>
          <xdr:row>7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14</xdr:col>
          <xdr:colOff>123825</xdr:colOff>
          <xdr:row>9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17</xdr:col>
          <xdr:colOff>180975</xdr:colOff>
          <xdr:row>8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8</xdr:row>
          <xdr:rowOff>9525</xdr:rowOff>
        </xdr:from>
        <xdr:to>
          <xdr:col>19</xdr:col>
          <xdr:colOff>219075</xdr:colOff>
          <xdr:row>8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8</xdr:row>
          <xdr:rowOff>9525</xdr:rowOff>
        </xdr:from>
        <xdr:to>
          <xdr:col>24</xdr:col>
          <xdr:colOff>0</xdr:colOff>
          <xdr:row>8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9</xdr:row>
          <xdr:rowOff>19050</xdr:rowOff>
        </xdr:from>
        <xdr:to>
          <xdr:col>24</xdr:col>
          <xdr:colOff>57150</xdr:colOff>
          <xdr:row>9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9</xdr:row>
          <xdr:rowOff>9525</xdr:rowOff>
        </xdr:from>
        <xdr:to>
          <xdr:col>17</xdr:col>
          <xdr:colOff>219075</xdr:colOff>
          <xdr:row>9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9</xdr:row>
          <xdr:rowOff>9525</xdr:rowOff>
        </xdr:from>
        <xdr:to>
          <xdr:col>21</xdr:col>
          <xdr:colOff>180975</xdr:colOff>
          <xdr:row>9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8</xdr:row>
          <xdr:rowOff>9525</xdr:rowOff>
        </xdr:from>
        <xdr:to>
          <xdr:col>25</xdr:col>
          <xdr:colOff>200025</xdr:colOff>
          <xdr:row>8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9525</xdr:rowOff>
        </xdr:from>
        <xdr:to>
          <xdr:col>14</xdr:col>
          <xdr:colOff>133350</xdr:colOff>
          <xdr:row>10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14</xdr:col>
          <xdr:colOff>123825</xdr:colOff>
          <xdr:row>12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17</xdr:col>
          <xdr:colOff>180975</xdr:colOff>
          <xdr:row>11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11</xdr:row>
          <xdr:rowOff>9525</xdr:rowOff>
        </xdr:from>
        <xdr:to>
          <xdr:col>19</xdr:col>
          <xdr:colOff>219075</xdr:colOff>
          <xdr:row>11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11</xdr:row>
          <xdr:rowOff>9525</xdr:rowOff>
        </xdr:from>
        <xdr:to>
          <xdr:col>24</xdr:col>
          <xdr:colOff>0</xdr:colOff>
          <xdr:row>11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12</xdr:row>
          <xdr:rowOff>19050</xdr:rowOff>
        </xdr:from>
        <xdr:to>
          <xdr:col>24</xdr:col>
          <xdr:colOff>57150</xdr:colOff>
          <xdr:row>12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12</xdr:row>
          <xdr:rowOff>9525</xdr:rowOff>
        </xdr:from>
        <xdr:to>
          <xdr:col>17</xdr:col>
          <xdr:colOff>219075</xdr:colOff>
          <xdr:row>12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12</xdr:row>
          <xdr:rowOff>9525</xdr:rowOff>
        </xdr:from>
        <xdr:to>
          <xdr:col>21</xdr:col>
          <xdr:colOff>180975</xdr:colOff>
          <xdr:row>12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11</xdr:row>
          <xdr:rowOff>9525</xdr:rowOff>
        </xdr:from>
        <xdr:to>
          <xdr:col>25</xdr:col>
          <xdr:colOff>200025</xdr:colOff>
          <xdr:row>11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9525</xdr:rowOff>
        </xdr:from>
        <xdr:to>
          <xdr:col>14</xdr:col>
          <xdr:colOff>133350</xdr:colOff>
          <xdr:row>13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14</xdr:col>
          <xdr:colOff>123825</xdr:colOff>
          <xdr:row>15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17</xdr:col>
          <xdr:colOff>180975</xdr:colOff>
          <xdr:row>14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14</xdr:row>
          <xdr:rowOff>9525</xdr:rowOff>
        </xdr:from>
        <xdr:to>
          <xdr:col>19</xdr:col>
          <xdr:colOff>219075</xdr:colOff>
          <xdr:row>14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14</xdr:row>
          <xdr:rowOff>9525</xdr:rowOff>
        </xdr:from>
        <xdr:to>
          <xdr:col>24</xdr:col>
          <xdr:colOff>0</xdr:colOff>
          <xdr:row>14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15</xdr:row>
          <xdr:rowOff>19050</xdr:rowOff>
        </xdr:from>
        <xdr:to>
          <xdr:col>24</xdr:col>
          <xdr:colOff>57150</xdr:colOff>
          <xdr:row>15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15</xdr:row>
          <xdr:rowOff>9525</xdr:rowOff>
        </xdr:from>
        <xdr:to>
          <xdr:col>17</xdr:col>
          <xdr:colOff>219075</xdr:colOff>
          <xdr:row>15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15</xdr:row>
          <xdr:rowOff>9525</xdr:rowOff>
        </xdr:from>
        <xdr:to>
          <xdr:col>21</xdr:col>
          <xdr:colOff>180975</xdr:colOff>
          <xdr:row>15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14</xdr:row>
          <xdr:rowOff>9525</xdr:rowOff>
        </xdr:from>
        <xdr:to>
          <xdr:col>25</xdr:col>
          <xdr:colOff>200025</xdr:colOff>
          <xdr:row>14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9525</xdr:rowOff>
        </xdr:from>
        <xdr:to>
          <xdr:col>14</xdr:col>
          <xdr:colOff>133350</xdr:colOff>
          <xdr:row>16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9525</xdr:rowOff>
        </xdr:from>
        <xdr:to>
          <xdr:col>14</xdr:col>
          <xdr:colOff>161925</xdr:colOff>
          <xdr:row>19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19050</xdr:rowOff>
        </xdr:from>
        <xdr:to>
          <xdr:col>17</xdr:col>
          <xdr:colOff>209550</xdr:colOff>
          <xdr:row>18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17</xdr:row>
          <xdr:rowOff>9525</xdr:rowOff>
        </xdr:from>
        <xdr:to>
          <xdr:col>19</xdr:col>
          <xdr:colOff>219075</xdr:colOff>
          <xdr:row>17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17</xdr:row>
          <xdr:rowOff>9525</xdr:rowOff>
        </xdr:from>
        <xdr:to>
          <xdr:col>24</xdr:col>
          <xdr:colOff>0</xdr:colOff>
          <xdr:row>17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19050</xdr:rowOff>
        </xdr:from>
        <xdr:to>
          <xdr:col>24</xdr:col>
          <xdr:colOff>57150</xdr:colOff>
          <xdr:row>18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18</xdr:row>
          <xdr:rowOff>9525</xdr:rowOff>
        </xdr:from>
        <xdr:to>
          <xdr:col>17</xdr:col>
          <xdr:colOff>219075</xdr:colOff>
          <xdr:row>18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18</xdr:row>
          <xdr:rowOff>9525</xdr:rowOff>
        </xdr:from>
        <xdr:to>
          <xdr:col>21</xdr:col>
          <xdr:colOff>180975</xdr:colOff>
          <xdr:row>18</xdr:row>
          <xdr:rowOff>180975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17</xdr:row>
          <xdr:rowOff>9525</xdr:rowOff>
        </xdr:from>
        <xdr:to>
          <xdr:col>25</xdr:col>
          <xdr:colOff>200025</xdr:colOff>
          <xdr:row>17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9525</xdr:rowOff>
        </xdr:from>
        <xdr:to>
          <xdr:col>14</xdr:col>
          <xdr:colOff>133350</xdr:colOff>
          <xdr:row>19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14</xdr:col>
          <xdr:colOff>123825</xdr:colOff>
          <xdr:row>21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17</xdr:col>
          <xdr:colOff>180975</xdr:colOff>
          <xdr:row>20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20</xdr:row>
          <xdr:rowOff>9525</xdr:rowOff>
        </xdr:from>
        <xdr:to>
          <xdr:col>19</xdr:col>
          <xdr:colOff>219075</xdr:colOff>
          <xdr:row>20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20</xdr:row>
          <xdr:rowOff>9525</xdr:rowOff>
        </xdr:from>
        <xdr:to>
          <xdr:col>24</xdr:col>
          <xdr:colOff>0</xdr:colOff>
          <xdr:row>20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21</xdr:row>
          <xdr:rowOff>19050</xdr:rowOff>
        </xdr:from>
        <xdr:to>
          <xdr:col>24</xdr:col>
          <xdr:colOff>57150</xdr:colOff>
          <xdr:row>21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21</xdr:row>
          <xdr:rowOff>9525</xdr:rowOff>
        </xdr:from>
        <xdr:to>
          <xdr:col>17</xdr:col>
          <xdr:colOff>219075</xdr:colOff>
          <xdr:row>21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</xdr:row>
          <xdr:rowOff>9525</xdr:rowOff>
        </xdr:from>
        <xdr:to>
          <xdr:col>21</xdr:col>
          <xdr:colOff>180975</xdr:colOff>
          <xdr:row>21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20</xdr:row>
          <xdr:rowOff>9525</xdr:rowOff>
        </xdr:from>
        <xdr:to>
          <xdr:col>25</xdr:col>
          <xdr:colOff>200025</xdr:colOff>
          <xdr:row>20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9525</xdr:rowOff>
        </xdr:from>
        <xdr:to>
          <xdr:col>14</xdr:col>
          <xdr:colOff>133350</xdr:colOff>
          <xdr:row>22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14</xdr:col>
          <xdr:colOff>123825</xdr:colOff>
          <xdr:row>24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17</xdr:col>
          <xdr:colOff>180975</xdr:colOff>
          <xdr:row>23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23</xdr:row>
          <xdr:rowOff>9525</xdr:rowOff>
        </xdr:from>
        <xdr:to>
          <xdr:col>19</xdr:col>
          <xdr:colOff>219075</xdr:colOff>
          <xdr:row>23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23</xdr:row>
          <xdr:rowOff>9525</xdr:rowOff>
        </xdr:from>
        <xdr:to>
          <xdr:col>24</xdr:col>
          <xdr:colOff>0</xdr:colOff>
          <xdr:row>23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24</xdr:row>
          <xdr:rowOff>19050</xdr:rowOff>
        </xdr:from>
        <xdr:to>
          <xdr:col>24</xdr:col>
          <xdr:colOff>57150</xdr:colOff>
          <xdr:row>24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24</xdr:row>
          <xdr:rowOff>9525</xdr:rowOff>
        </xdr:from>
        <xdr:to>
          <xdr:col>17</xdr:col>
          <xdr:colOff>219075</xdr:colOff>
          <xdr:row>24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9525</xdr:rowOff>
        </xdr:from>
        <xdr:to>
          <xdr:col>21</xdr:col>
          <xdr:colOff>180975</xdr:colOff>
          <xdr:row>24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23</xdr:row>
          <xdr:rowOff>9525</xdr:rowOff>
        </xdr:from>
        <xdr:to>
          <xdr:col>25</xdr:col>
          <xdr:colOff>200025</xdr:colOff>
          <xdr:row>23</xdr:row>
          <xdr:rowOff>180975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14</xdr:col>
          <xdr:colOff>133350</xdr:colOff>
          <xdr:row>25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14</xdr:col>
          <xdr:colOff>123825</xdr:colOff>
          <xdr:row>27</xdr:row>
          <xdr:rowOff>180975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17</xdr:col>
          <xdr:colOff>180975</xdr:colOff>
          <xdr:row>26</xdr:row>
          <xdr:rowOff>180975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26</xdr:row>
          <xdr:rowOff>9525</xdr:rowOff>
        </xdr:from>
        <xdr:to>
          <xdr:col>19</xdr:col>
          <xdr:colOff>219075</xdr:colOff>
          <xdr:row>26</xdr:row>
          <xdr:rowOff>180975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26</xdr:row>
          <xdr:rowOff>9525</xdr:rowOff>
        </xdr:from>
        <xdr:to>
          <xdr:col>24</xdr:col>
          <xdr:colOff>0</xdr:colOff>
          <xdr:row>26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27</xdr:row>
          <xdr:rowOff>19050</xdr:rowOff>
        </xdr:from>
        <xdr:to>
          <xdr:col>24</xdr:col>
          <xdr:colOff>57150</xdr:colOff>
          <xdr:row>27</xdr:row>
          <xdr:rowOff>180975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27</xdr:row>
          <xdr:rowOff>9525</xdr:rowOff>
        </xdr:from>
        <xdr:to>
          <xdr:col>17</xdr:col>
          <xdr:colOff>219075</xdr:colOff>
          <xdr:row>27</xdr:row>
          <xdr:rowOff>180975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27</xdr:row>
          <xdr:rowOff>9525</xdr:rowOff>
        </xdr:from>
        <xdr:to>
          <xdr:col>21</xdr:col>
          <xdr:colOff>180975</xdr:colOff>
          <xdr:row>27</xdr:row>
          <xdr:rowOff>180975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26</xdr:row>
          <xdr:rowOff>9525</xdr:rowOff>
        </xdr:from>
        <xdr:to>
          <xdr:col>25</xdr:col>
          <xdr:colOff>200025</xdr:colOff>
          <xdr:row>26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9525</xdr:rowOff>
        </xdr:from>
        <xdr:to>
          <xdr:col>14</xdr:col>
          <xdr:colOff>133350</xdr:colOff>
          <xdr:row>28</xdr:row>
          <xdr:rowOff>180975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14</xdr:col>
          <xdr:colOff>123825</xdr:colOff>
          <xdr:row>30</xdr:row>
          <xdr:rowOff>180975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17</xdr:col>
          <xdr:colOff>180975</xdr:colOff>
          <xdr:row>29</xdr:row>
          <xdr:rowOff>180975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29</xdr:row>
          <xdr:rowOff>9525</xdr:rowOff>
        </xdr:from>
        <xdr:to>
          <xdr:col>19</xdr:col>
          <xdr:colOff>219075</xdr:colOff>
          <xdr:row>29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30</xdr:row>
          <xdr:rowOff>19050</xdr:rowOff>
        </xdr:from>
        <xdr:to>
          <xdr:col>24</xdr:col>
          <xdr:colOff>57150</xdr:colOff>
          <xdr:row>30</xdr:row>
          <xdr:rowOff>180975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30</xdr:row>
          <xdr:rowOff>9525</xdr:rowOff>
        </xdr:from>
        <xdr:to>
          <xdr:col>17</xdr:col>
          <xdr:colOff>219075</xdr:colOff>
          <xdr:row>30</xdr:row>
          <xdr:rowOff>180975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30</xdr:row>
          <xdr:rowOff>9525</xdr:rowOff>
        </xdr:from>
        <xdr:to>
          <xdr:col>21</xdr:col>
          <xdr:colOff>180975</xdr:colOff>
          <xdr:row>30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29</xdr:row>
          <xdr:rowOff>9525</xdr:rowOff>
        </xdr:from>
        <xdr:to>
          <xdr:col>25</xdr:col>
          <xdr:colOff>200025</xdr:colOff>
          <xdr:row>29</xdr:row>
          <xdr:rowOff>180975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14</xdr:col>
          <xdr:colOff>133350</xdr:colOff>
          <xdr:row>31</xdr:row>
          <xdr:rowOff>180975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14</xdr:col>
          <xdr:colOff>123825</xdr:colOff>
          <xdr:row>33</xdr:row>
          <xdr:rowOff>180975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17</xdr:col>
          <xdr:colOff>180975</xdr:colOff>
          <xdr:row>32</xdr:row>
          <xdr:rowOff>180975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32</xdr:row>
          <xdr:rowOff>9525</xdr:rowOff>
        </xdr:from>
        <xdr:to>
          <xdr:col>19</xdr:col>
          <xdr:colOff>219075</xdr:colOff>
          <xdr:row>32</xdr:row>
          <xdr:rowOff>180975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32</xdr:row>
          <xdr:rowOff>9525</xdr:rowOff>
        </xdr:from>
        <xdr:to>
          <xdr:col>24</xdr:col>
          <xdr:colOff>0</xdr:colOff>
          <xdr:row>32</xdr:row>
          <xdr:rowOff>180975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19050</xdr:rowOff>
        </xdr:from>
        <xdr:to>
          <xdr:col>24</xdr:col>
          <xdr:colOff>57150</xdr:colOff>
          <xdr:row>33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33</xdr:row>
          <xdr:rowOff>9525</xdr:rowOff>
        </xdr:from>
        <xdr:to>
          <xdr:col>17</xdr:col>
          <xdr:colOff>219075</xdr:colOff>
          <xdr:row>33</xdr:row>
          <xdr:rowOff>180975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33</xdr:row>
          <xdr:rowOff>9525</xdr:rowOff>
        </xdr:from>
        <xdr:to>
          <xdr:col>21</xdr:col>
          <xdr:colOff>180975</xdr:colOff>
          <xdr:row>33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32</xdr:row>
          <xdr:rowOff>9525</xdr:rowOff>
        </xdr:from>
        <xdr:to>
          <xdr:col>25</xdr:col>
          <xdr:colOff>200025</xdr:colOff>
          <xdr:row>32</xdr:row>
          <xdr:rowOff>180975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9525</xdr:rowOff>
        </xdr:from>
        <xdr:to>
          <xdr:col>14</xdr:col>
          <xdr:colOff>133350</xdr:colOff>
          <xdr:row>34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14</xdr:col>
          <xdr:colOff>152400</xdr:colOff>
          <xdr:row>36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17</xdr:col>
          <xdr:colOff>209550</xdr:colOff>
          <xdr:row>35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35</xdr:row>
          <xdr:rowOff>9525</xdr:rowOff>
        </xdr:from>
        <xdr:to>
          <xdr:col>19</xdr:col>
          <xdr:colOff>219075</xdr:colOff>
          <xdr:row>35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35</xdr:row>
          <xdr:rowOff>9525</xdr:rowOff>
        </xdr:from>
        <xdr:to>
          <xdr:col>23</xdr:col>
          <xdr:colOff>247650</xdr:colOff>
          <xdr:row>35</xdr:row>
          <xdr:rowOff>171450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36</xdr:row>
          <xdr:rowOff>19050</xdr:rowOff>
        </xdr:from>
        <xdr:to>
          <xdr:col>24</xdr:col>
          <xdr:colOff>57150</xdr:colOff>
          <xdr:row>36</xdr:row>
          <xdr:rowOff>180975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36</xdr:row>
          <xdr:rowOff>9525</xdr:rowOff>
        </xdr:from>
        <xdr:to>
          <xdr:col>17</xdr:col>
          <xdr:colOff>219075</xdr:colOff>
          <xdr:row>36</xdr:row>
          <xdr:rowOff>171450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36</xdr:row>
          <xdr:rowOff>9525</xdr:rowOff>
        </xdr:from>
        <xdr:to>
          <xdr:col>21</xdr:col>
          <xdr:colOff>180975</xdr:colOff>
          <xdr:row>36</xdr:row>
          <xdr:rowOff>171450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35</xdr:row>
          <xdr:rowOff>9525</xdr:rowOff>
        </xdr:from>
        <xdr:to>
          <xdr:col>25</xdr:col>
          <xdr:colOff>209550</xdr:colOff>
          <xdr:row>35</xdr:row>
          <xdr:rowOff>171450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14</xdr:col>
          <xdr:colOff>152400</xdr:colOff>
          <xdr:row>39</xdr:row>
          <xdr:rowOff>180975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17</xdr:col>
          <xdr:colOff>209550</xdr:colOff>
          <xdr:row>38</xdr:row>
          <xdr:rowOff>180975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38</xdr:row>
          <xdr:rowOff>9525</xdr:rowOff>
        </xdr:from>
        <xdr:to>
          <xdr:col>19</xdr:col>
          <xdr:colOff>219075</xdr:colOff>
          <xdr:row>38</xdr:row>
          <xdr:rowOff>171450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38</xdr:row>
          <xdr:rowOff>9525</xdr:rowOff>
        </xdr:from>
        <xdr:to>
          <xdr:col>23</xdr:col>
          <xdr:colOff>247650</xdr:colOff>
          <xdr:row>38</xdr:row>
          <xdr:rowOff>171450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39</xdr:row>
          <xdr:rowOff>19050</xdr:rowOff>
        </xdr:from>
        <xdr:to>
          <xdr:col>24</xdr:col>
          <xdr:colOff>57150</xdr:colOff>
          <xdr:row>39</xdr:row>
          <xdr:rowOff>180975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39</xdr:row>
          <xdr:rowOff>9525</xdr:rowOff>
        </xdr:from>
        <xdr:to>
          <xdr:col>17</xdr:col>
          <xdr:colOff>219075</xdr:colOff>
          <xdr:row>39</xdr:row>
          <xdr:rowOff>171450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39</xdr:row>
          <xdr:rowOff>9525</xdr:rowOff>
        </xdr:from>
        <xdr:to>
          <xdr:col>21</xdr:col>
          <xdr:colOff>180975</xdr:colOff>
          <xdr:row>39</xdr:row>
          <xdr:rowOff>171450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38</xdr:row>
          <xdr:rowOff>9525</xdr:rowOff>
        </xdr:from>
        <xdr:to>
          <xdr:col>25</xdr:col>
          <xdr:colOff>209550</xdr:colOff>
          <xdr:row>38</xdr:row>
          <xdr:rowOff>171450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9525</xdr:rowOff>
        </xdr:from>
        <xdr:to>
          <xdr:col>14</xdr:col>
          <xdr:colOff>161925</xdr:colOff>
          <xdr:row>40</xdr:row>
          <xdr:rowOff>171450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14</xdr:col>
          <xdr:colOff>152400</xdr:colOff>
          <xdr:row>42</xdr:row>
          <xdr:rowOff>180975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17</xdr:col>
          <xdr:colOff>209550</xdr:colOff>
          <xdr:row>41</xdr:row>
          <xdr:rowOff>180975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41</xdr:row>
          <xdr:rowOff>9525</xdr:rowOff>
        </xdr:from>
        <xdr:to>
          <xdr:col>19</xdr:col>
          <xdr:colOff>219075</xdr:colOff>
          <xdr:row>41</xdr:row>
          <xdr:rowOff>171450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41</xdr:row>
          <xdr:rowOff>9525</xdr:rowOff>
        </xdr:from>
        <xdr:to>
          <xdr:col>23</xdr:col>
          <xdr:colOff>247650</xdr:colOff>
          <xdr:row>41</xdr:row>
          <xdr:rowOff>171450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42</xdr:row>
          <xdr:rowOff>19050</xdr:rowOff>
        </xdr:from>
        <xdr:to>
          <xdr:col>24</xdr:col>
          <xdr:colOff>57150</xdr:colOff>
          <xdr:row>42</xdr:row>
          <xdr:rowOff>180975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42</xdr:row>
          <xdr:rowOff>9525</xdr:rowOff>
        </xdr:from>
        <xdr:to>
          <xdr:col>17</xdr:col>
          <xdr:colOff>219075</xdr:colOff>
          <xdr:row>42</xdr:row>
          <xdr:rowOff>171450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42</xdr:row>
          <xdr:rowOff>9525</xdr:rowOff>
        </xdr:from>
        <xdr:to>
          <xdr:col>21</xdr:col>
          <xdr:colOff>180975</xdr:colOff>
          <xdr:row>42</xdr:row>
          <xdr:rowOff>171450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41</xdr:row>
          <xdr:rowOff>9525</xdr:rowOff>
        </xdr:from>
        <xdr:to>
          <xdr:col>25</xdr:col>
          <xdr:colOff>209550</xdr:colOff>
          <xdr:row>41</xdr:row>
          <xdr:rowOff>171450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14</xdr:col>
          <xdr:colOff>161925</xdr:colOff>
          <xdr:row>43</xdr:row>
          <xdr:rowOff>171450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14</xdr:col>
          <xdr:colOff>152400</xdr:colOff>
          <xdr:row>45</xdr:row>
          <xdr:rowOff>180975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17</xdr:col>
          <xdr:colOff>209550</xdr:colOff>
          <xdr:row>44</xdr:row>
          <xdr:rowOff>180975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44</xdr:row>
          <xdr:rowOff>9525</xdr:rowOff>
        </xdr:from>
        <xdr:to>
          <xdr:col>19</xdr:col>
          <xdr:colOff>219075</xdr:colOff>
          <xdr:row>44</xdr:row>
          <xdr:rowOff>171450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44</xdr:row>
          <xdr:rowOff>9525</xdr:rowOff>
        </xdr:from>
        <xdr:to>
          <xdr:col>23</xdr:col>
          <xdr:colOff>247650</xdr:colOff>
          <xdr:row>44</xdr:row>
          <xdr:rowOff>171450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45</xdr:row>
          <xdr:rowOff>19050</xdr:rowOff>
        </xdr:from>
        <xdr:to>
          <xdr:col>24</xdr:col>
          <xdr:colOff>57150</xdr:colOff>
          <xdr:row>45</xdr:row>
          <xdr:rowOff>180975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45</xdr:row>
          <xdr:rowOff>9525</xdr:rowOff>
        </xdr:from>
        <xdr:to>
          <xdr:col>17</xdr:col>
          <xdr:colOff>219075</xdr:colOff>
          <xdr:row>45</xdr:row>
          <xdr:rowOff>171450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45</xdr:row>
          <xdr:rowOff>9525</xdr:rowOff>
        </xdr:from>
        <xdr:to>
          <xdr:col>21</xdr:col>
          <xdr:colOff>180975</xdr:colOff>
          <xdr:row>45</xdr:row>
          <xdr:rowOff>171450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44</xdr:row>
          <xdr:rowOff>9525</xdr:rowOff>
        </xdr:from>
        <xdr:to>
          <xdr:col>25</xdr:col>
          <xdr:colOff>209550</xdr:colOff>
          <xdr:row>44</xdr:row>
          <xdr:rowOff>171450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9525</xdr:rowOff>
        </xdr:from>
        <xdr:to>
          <xdr:col>14</xdr:col>
          <xdr:colOff>161925</xdr:colOff>
          <xdr:row>46</xdr:row>
          <xdr:rowOff>171450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14</xdr:col>
          <xdr:colOff>152400</xdr:colOff>
          <xdr:row>48</xdr:row>
          <xdr:rowOff>180975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0</xdr:rowOff>
        </xdr:from>
        <xdr:to>
          <xdr:col>17</xdr:col>
          <xdr:colOff>209550</xdr:colOff>
          <xdr:row>47</xdr:row>
          <xdr:rowOff>180975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47</xdr:row>
          <xdr:rowOff>9525</xdr:rowOff>
        </xdr:from>
        <xdr:to>
          <xdr:col>19</xdr:col>
          <xdr:colOff>219075</xdr:colOff>
          <xdr:row>47</xdr:row>
          <xdr:rowOff>171450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47</xdr:row>
          <xdr:rowOff>9525</xdr:rowOff>
        </xdr:from>
        <xdr:to>
          <xdr:col>23</xdr:col>
          <xdr:colOff>247650</xdr:colOff>
          <xdr:row>47</xdr:row>
          <xdr:rowOff>171450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19050</xdr:rowOff>
        </xdr:from>
        <xdr:to>
          <xdr:col>24</xdr:col>
          <xdr:colOff>57150</xdr:colOff>
          <xdr:row>48</xdr:row>
          <xdr:rowOff>180975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48</xdr:row>
          <xdr:rowOff>9525</xdr:rowOff>
        </xdr:from>
        <xdr:to>
          <xdr:col>17</xdr:col>
          <xdr:colOff>219075</xdr:colOff>
          <xdr:row>48</xdr:row>
          <xdr:rowOff>171450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48</xdr:row>
          <xdr:rowOff>9525</xdr:rowOff>
        </xdr:from>
        <xdr:to>
          <xdr:col>21</xdr:col>
          <xdr:colOff>180975</xdr:colOff>
          <xdr:row>48</xdr:row>
          <xdr:rowOff>171450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47</xdr:row>
          <xdr:rowOff>9525</xdr:rowOff>
        </xdr:from>
        <xdr:to>
          <xdr:col>25</xdr:col>
          <xdr:colOff>209550</xdr:colOff>
          <xdr:row>47</xdr:row>
          <xdr:rowOff>171450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9525</xdr:rowOff>
        </xdr:from>
        <xdr:to>
          <xdr:col>14</xdr:col>
          <xdr:colOff>161925</xdr:colOff>
          <xdr:row>49</xdr:row>
          <xdr:rowOff>171450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14</xdr:col>
          <xdr:colOff>152400</xdr:colOff>
          <xdr:row>51</xdr:row>
          <xdr:rowOff>180975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0</xdr:rowOff>
        </xdr:from>
        <xdr:to>
          <xdr:col>17</xdr:col>
          <xdr:colOff>209550</xdr:colOff>
          <xdr:row>50</xdr:row>
          <xdr:rowOff>180975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50</xdr:row>
          <xdr:rowOff>9525</xdr:rowOff>
        </xdr:from>
        <xdr:to>
          <xdr:col>19</xdr:col>
          <xdr:colOff>219075</xdr:colOff>
          <xdr:row>50</xdr:row>
          <xdr:rowOff>171450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50</xdr:row>
          <xdr:rowOff>9525</xdr:rowOff>
        </xdr:from>
        <xdr:to>
          <xdr:col>23</xdr:col>
          <xdr:colOff>247650</xdr:colOff>
          <xdr:row>50</xdr:row>
          <xdr:rowOff>171450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51</xdr:row>
          <xdr:rowOff>19050</xdr:rowOff>
        </xdr:from>
        <xdr:to>
          <xdr:col>24</xdr:col>
          <xdr:colOff>57150</xdr:colOff>
          <xdr:row>51</xdr:row>
          <xdr:rowOff>180975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51</xdr:row>
          <xdr:rowOff>9525</xdr:rowOff>
        </xdr:from>
        <xdr:to>
          <xdr:col>17</xdr:col>
          <xdr:colOff>219075</xdr:colOff>
          <xdr:row>51</xdr:row>
          <xdr:rowOff>171450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51</xdr:row>
          <xdr:rowOff>9525</xdr:rowOff>
        </xdr:from>
        <xdr:to>
          <xdr:col>21</xdr:col>
          <xdr:colOff>180975</xdr:colOff>
          <xdr:row>51</xdr:row>
          <xdr:rowOff>171450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50</xdr:row>
          <xdr:rowOff>9525</xdr:rowOff>
        </xdr:from>
        <xdr:to>
          <xdr:col>25</xdr:col>
          <xdr:colOff>209550</xdr:colOff>
          <xdr:row>50</xdr:row>
          <xdr:rowOff>171450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9525</xdr:rowOff>
        </xdr:from>
        <xdr:to>
          <xdr:col>14</xdr:col>
          <xdr:colOff>161925</xdr:colOff>
          <xdr:row>52</xdr:row>
          <xdr:rowOff>171450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0</xdr:rowOff>
        </xdr:from>
        <xdr:to>
          <xdr:col>14</xdr:col>
          <xdr:colOff>152400</xdr:colOff>
          <xdr:row>54</xdr:row>
          <xdr:rowOff>180975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0</xdr:rowOff>
        </xdr:from>
        <xdr:to>
          <xdr:col>17</xdr:col>
          <xdr:colOff>209550</xdr:colOff>
          <xdr:row>53</xdr:row>
          <xdr:rowOff>180975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53</xdr:row>
          <xdr:rowOff>9525</xdr:rowOff>
        </xdr:from>
        <xdr:to>
          <xdr:col>19</xdr:col>
          <xdr:colOff>219075</xdr:colOff>
          <xdr:row>53</xdr:row>
          <xdr:rowOff>171450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53</xdr:row>
          <xdr:rowOff>9525</xdr:rowOff>
        </xdr:from>
        <xdr:to>
          <xdr:col>23</xdr:col>
          <xdr:colOff>247650</xdr:colOff>
          <xdr:row>53</xdr:row>
          <xdr:rowOff>171450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54</xdr:row>
          <xdr:rowOff>19050</xdr:rowOff>
        </xdr:from>
        <xdr:to>
          <xdr:col>24</xdr:col>
          <xdr:colOff>57150</xdr:colOff>
          <xdr:row>54</xdr:row>
          <xdr:rowOff>180975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54</xdr:row>
          <xdr:rowOff>9525</xdr:rowOff>
        </xdr:from>
        <xdr:to>
          <xdr:col>17</xdr:col>
          <xdr:colOff>219075</xdr:colOff>
          <xdr:row>54</xdr:row>
          <xdr:rowOff>171450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54</xdr:row>
          <xdr:rowOff>9525</xdr:rowOff>
        </xdr:from>
        <xdr:to>
          <xdr:col>21</xdr:col>
          <xdr:colOff>180975</xdr:colOff>
          <xdr:row>54</xdr:row>
          <xdr:rowOff>171450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53</xdr:row>
          <xdr:rowOff>9525</xdr:rowOff>
        </xdr:from>
        <xdr:to>
          <xdr:col>25</xdr:col>
          <xdr:colOff>209550</xdr:colOff>
          <xdr:row>53</xdr:row>
          <xdr:rowOff>171450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9525</xdr:rowOff>
        </xdr:from>
        <xdr:to>
          <xdr:col>15</xdr:col>
          <xdr:colOff>0</xdr:colOff>
          <xdr:row>55</xdr:row>
          <xdr:rowOff>171450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57</xdr:row>
          <xdr:rowOff>0</xdr:rowOff>
        </xdr:from>
        <xdr:to>
          <xdr:col>14</xdr:col>
          <xdr:colOff>152400</xdr:colOff>
          <xdr:row>57</xdr:row>
          <xdr:rowOff>180975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56</xdr:row>
          <xdr:rowOff>0</xdr:rowOff>
        </xdr:from>
        <xdr:to>
          <xdr:col>17</xdr:col>
          <xdr:colOff>209550</xdr:colOff>
          <xdr:row>56</xdr:row>
          <xdr:rowOff>180975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56</xdr:row>
          <xdr:rowOff>9525</xdr:rowOff>
        </xdr:from>
        <xdr:to>
          <xdr:col>19</xdr:col>
          <xdr:colOff>219075</xdr:colOff>
          <xdr:row>56</xdr:row>
          <xdr:rowOff>171450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56</xdr:row>
          <xdr:rowOff>9525</xdr:rowOff>
        </xdr:from>
        <xdr:to>
          <xdr:col>23</xdr:col>
          <xdr:colOff>247650</xdr:colOff>
          <xdr:row>56</xdr:row>
          <xdr:rowOff>171450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57</xdr:row>
          <xdr:rowOff>19050</xdr:rowOff>
        </xdr:from>
        <xdr:to>
          <xdr:col>24</xdr:col>
          <xdr:colOff>57150</xdr:colOff>
          <xdr:row>57</xdr:row>
          <xdr:rowOff>180975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57</xdr:row>
          <xdr:rowOff>9525</xdr:rowOff>
        </xdr:from>
        <xdr:to>
          <xdr:col>17</xdr:col>
          <xdr:colOff>219075</xdr:colOff>
          <xdr:row>57</xdr:row>
          <xdr:rowOff>171450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57</xdr:row>
          <xdr:rowOff>9525</xdr:rowOff>
        </xdr:from>
        <xdr:to>
          <xdr:col>21</xdr:col>
          <xdr:colOff>180975</xdr:colOff>
          <xdr:row>57</xdr:row>
          <xdr:rowOff>171450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56</xdr:row>
          <xdr:rowOff>9525</xdr:rowOff>
        </xdr:from>
        <xdr:to>
          <xdr:col>25</xdr:col>
          <xdr:colOff>209550</xdr:colOff>
          <xdr:row>56</xdr:row>
          <xdr:rowOff>171450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58</xdr:row>
          <xdr:rowOff>9525</xdr:rowOff>
        </xdr:from>
        <xdr:to>
          <xdr:col>15</xdr:col>
          <xdr:colOff>0</xdr:colOff>
          <xdr:row>58</xdr:row>
          <xdr:rowOff>171450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60</xdr:row>
          <xdr:rowOff>0</xdr:rowOff>
        </xdr:from>
        <xdr:to>
          <xdr:col>14</xdr:col>
          <xdr:colOff>152400</xdr:colOff>
          <xdr:row>60</xdr:row>
          <xdr:rowOff>180975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59</xdr:row>
          <xdr:rowOff>0</xdr:rowOff>
        </xdr:from>
        <xdr:to>
          <xdr:col>17</xdr:col>
          <xdr:colOff>209550</xdr:colOff>
          <xdr:row>59</xdr:row>
          <xdr:rowOff>180975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59</xdr:row>
          <xdr:rowOff>9525</xdr:rowOff>
        </xdr:from>
        <xdr:to>
          <xdr:col>19</xdr:col>
          <xdr:colOff>219075</xdr:colOff>
          <xdr:row>59</xdr:row>
          <xdr:rowOff>171450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59</xdr:row>
          <xdr:rowOff>9525</xdr:rowOff>
        </xdr:from>
        <xdr:to>
          <xdr:col>23</xdr:col>
          <xdr:colOff>247650</xdr:colOff>
          <xdr:row>59</xdr:row>
          <xdr:rowOff>171450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60</xdr:row>
          <xdr:rowOff>19050</xdr:rowOff>
        </xdr:from>
        <xdr:to>
          <xdr:col>24</xdr:col>
          <xdr:colOff>57150</xdr:colOff>
          <xdr:row>60</xdr:row>
          <xdr:rowOff>180975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60</xdr:row>
          <xdr:rowOff>9525</xdr:rowOff>
        </xdr:from>
        <xdr:to>
          <xdr:col>17</xdr:col>
          <xdr:colOff>219075</xdr:colOff>
          <xdr:row>60</xdr:row>
          <xdr:rowOff>171450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60</xdr:row>
          <xdr:rowOff>9525</xdr:rowOff>
        </xdr:from>
        <xdr:to>
          <xdr:col>21</xdr:col>
          <xdr:colOff>180975</xdr:colOff>
          <xdr:row>60</xdr:row>
          <xdr:rowOff>171450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59</xdr:row>
          <xdr:rowOff>9525</xdr:rowOff>
        </xdr:from>
        <xdr:to>
          <xdr:col>25</xdr:col>
          <xdr:colOff>209550</xdr:colOff>
          <xdr:row>59</xdr:row>
          <xdr:rowOff>171450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61</xdr:row>
          <xdr:rowOff>9525</xdr:rowOff>
        </xdr:from>
        <xdr:to>
          <xdr:col>15</xdr:col>
          <xdr:colOff>0</xdr:colOff>
          <xdr:row>61</xdr:row>
          <xdr:rowOff>171450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63</xdr:row>
          <xdr:rowOff>0</xdr:rowOff>
        </xdr:from>
        <xdr:to>
          <xdr:col>14</xdr:col>
          <xdr:colOff>152400</xdr:colOff>
          <xdr:row>63</xdr:row>
          <xdr:rowOff>180975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ほ場等での声かけ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62</xdr:row>
          <xdr:rowOff>0</xdr:rowOff>
        </xdr:from>
        <xdr:to>
          <xdr:col>17</xdr:col>
          <xdr:colOff>209550</xdr:colOff>
          <xdr:row>62</xdr:row>
          <xdr:rowOff>180975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農地定例パトロール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62</xdr:row>
          <xdr:rowOff>9525</xdr:rowOff>
        </xdr:from>
        <xdr:to>
          <xdr:col>19</xdr:col>
          <xdr:colOff>219075</xdr:colOff>
          <xdr:row>62</xdr:row>
          <xdr:rowOff>171450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定例農地パトロール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257175</xdr:colOff>
          <xdr:row>62</xdr:row>
          <xdr:rowOff>9525</xdr:rowOff>
        </xdr:from>
        <xdr:to>
          <xdr:col>23</xdr:col>
          <xdr:colOff>247650</xdr:colOff>
          <xdr:row>62</xdr:row>
          <xdr:rowOff>171450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63</xdr:row>
          <xdr:rowOff>19050</xdr:rowOff>
        </xdr:from>
        <xdr:to>
          <xdr:col>24</xdr:col>
          <xdr:colOff>57150</xdr:colOff>
          <xdr:row>63</xdr:row>
          <xdr:rowOff>180975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63</xdr:row>
          <xdr:rowOff>9525</xdr:rowOff>
        </xdr:from>
        <xdr:to>
          <xdr:col>17</xdr:col>
          <xdr:colOff>219075</xdr:colOff>
          <xdr:row>63</xdr:row>
          <xdr:rowOff>171450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経営意向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63</xdr:row>
          <xdr:rowOff>9525</xdr:rowOff>
        </xdr:from>
        <xdr:to>
          <xdr:col>21</xdr:col>
          <xdr:colOff>180975</xdr:colOff>
          <xdr:row>63</xdr:row>
          <xdr:rowOff>171450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後継者の状況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247650</xdr:colOff>
          <xdr:row>62</xdr:row>
          <xdr:rowOff>9525</xdr:rowOff>
        </xdr:from>
        <xdr:to>
          <xdr:col>25</xdr:col>
          <xdr:colOff>209550</xdr:colOff>
          <xdr:row>62</xdr:row>
          <xdr:rowOff>171450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15</xdr:col>
          <xdr:colOff>0</xdr:colOff>
          <xdr:row>64</xdr:row>
          <xdr:rowOff>171450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活動記録簿の取りまとめ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29</xdr:row>
          <xdr:rowOff>9525</xdr:rowOff>
        </xdr:from>
        <xdr:to>
          <xdr:col>24</xdr:col>
          <xdr:colOff>0</xdr:colOff>
          <xdr:row>29</xdr:row>
          <xdr:rowOff>180975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農地の見守り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72" Type="http://schemas.openxmlformats.org/officeDocument/2006/relationships/ctrlProp" Target="../ctrlProps/ctrlProp169.xml"/><Relationship Id="rId193" Type="http://schemas.openxmlformats.org/officeDocument/2006/relationships/comments" Target="../comments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6"/>
  <sheetViews>
    <sheetView tabSelected="1" view="pageBreakPreview" zoomScaleNormal="85" zoomScaleSheetLayoutView="100" workbookViewId="0"/>
  </sheetViews>
  <sheetFormatPr defaultRowHeight="18.75"/>
  <cols>
    <col min="1" max="1" width="3.875" customWidth="1"/>
    <col min="2" max="2" width="4.625" bestFit="1" customWidth="1"/>
    <col min="3" max="3" width="4.375" bestFit="1" customWidth="1"/>
    <col min="4" max="4" width="9.125" customWidth="1"/>
    <col min="5" max="5" width="3.375" bestFit="1" customWidth="1"/>
    <col min="6" max="6" width="9.125" customWidth="1"/>
    <col min="7" max="15" width="2.125" customWidth="1"/>
    <col min="16" max="27" width="3.375" customWidth="1"/>
    <col min="28" max="28" width="35.25" customWidth="1"/>
    <col min="29" max="29" width="3.5" bestFit="1" customWidth="1"/>
    <col min="30" max="32" width="3.5" customWidth="1"/>
    <col min="33" max="42" width="7.625" customWidth="1"/>
  </cols>
  <sheetData>
    <row r="1" spans="1:42">
      <c r="A1" s="13" t="s">
        <v>15</v>
      </c>
      <c r="B1" s="13"/>
      <c r="C1" s="13"/>
      <c r="D1" s="49" t="s">
        <v>11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14" t="s">
        <v>8</v>
      </c>
      <c r="T1" s="15"/>
      <c r="U1" s="14" t="s">
        <v>12</v>
      </c>
      <c r="V1" s="15"/>
      <c r="W1" s="14" t="s">
        <v>13</v>
      </c>
      <c r="X1" s="16"/>
      <c r="Y1" s="13"/>
      <c r="Z1" s="13"/>
      <c r="AA1" s="18" t="s">
        <v>14</v>
      </c>
      <c r="AB1" s="17"/>
      <c r="AC1" s="21"/>
      <c r="AD1" s="21"/>
      <c r="AE1" s="21"/>
      <c r="AF1" s="21"/>
    </row>
    <row r="2" spans="1:42" ht="24">
      <c r="A2" s="19" t="s">
        <v>0</v>
      </c>
      <c r="B2" s="66" t="s">
        <v>5</v>
      </c>
      <c r="C2" s="67"/>
      <c r="D2" s="65" t="s">
        <v>1</v>
      </c>
      <c r="E2" s="65"/>
      <c r="F2" s="65"/>
      <c r="G2" s="66" t="s">
        <v>9</v>
      </c>
      <c r="H2" s="68"/>
      <c r="I2" s="68"/>
      <c r="J2" s="68"/>
      <c r="K2" s="68"/>
      <c r="L2" s="68"/>
      <c r="M2" s="68"/>
      <c r="N2" s="68"/>
      <c r="O2" s="67"/>
      <c r="P2" s="66" t="s">
        <v>7</v>
      </c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20" t="s">
        <v>3</v>
      </c>
      <c r="AC2" s="24" t="s">
        <v>110</v>
      </c>
      <c r="AD2" s="24" t="s">
        <v>111</v>
      </c>
      <c r="AE2" s="24" t="s">
        <v>112</v>
      </c>
      <c r="AF2" s="22"/>
      <c r="AG2" t="s">
        <v>16</v>
      </c>
      <c r="AH2" t="s">
        <v>85</v>
      </c>
      <c r="AI2" s="24" t="s">
        <v>86</v>
      </c>
      <c r="AJ2" s="24" t="s">
        <v>87</v>
      </c>
      <c r="AK2" s="24" t="s">
        <v>88</v>
      </c>
      <c r="AL2" s="24" t="s">
        <v>86</v>
      </c>
      <c r="AM2" s="24" t="s">
        <v>89</v>
      </c>
      <c r="AN2" s="24" t="s">
        <v>115</v>
      </c>
      <c r="AO2" s="24" t="s">
        <v>117</v>
      </c>
      <c r="AP2" s="24" t="s">
        <v>116</v>
      </c>
    </row>
    <row r="3" spans="1:42" ht="15" customHeight="1">
      <c r="A3" s="90" t="s">
        <v>4</v>
      </c>
      <c r="B3" s="87">
        <v>10</v>
      </c>
      <c r="C3" s="84" t="s">
        <v>6</v>
      </c>
      <c r="D3" s="81">
        <v>0.41666666666666669</v>
      </c>
      <c r="E3" s="78" t="s">
        <v>2</v>
      </c>
      <c r="F3" s="75">
        <v>0.4375</v>
      </c>
      <c r="G3" s="28"/>
      <c r="H3" s="29"/>
      <c r="I3" s="29"/>
      <c r="J3" s="29"/>
      <c r="K3" s="29"/>
      <c r="L3" s="29"/>
      <c r="M3" s="29"/>
      <c r="N3" s="29"/>
      <c r="O3" s="30"/>
      <c r="P3" s="28"/>
      <c r="Q3" s="29"/>
      <c r="R3" s="29"/>
      <c r="S3" s="29"/>
      <c r="T3" s="29"/>
      <c r="U3" s="29"/>
      <c r="V3" s="29"/>
      <c r="W3" s="29"/>
      <c r="X3" s="29"/>
      <c r="Y3" s="29"/>
      <c r="Z3" s="29"/>
      <c r="AA3" s="31"/>
      <c r="AB3" s="72"/>
      <c r="AC3" s="23"/>
      <c r="AD3" s="23"/>
      <c r="AE3" s="23"/>
      <c r="AF3" s="23"/>
    </row>
    <row r="4" spans="1:42" ht="15" customHeight="1">
      <c r="A4" s="91"/>
      <c r="B4" s="88"/>
      <c r="C4" s="85"/>
      <c r="D4" s="82"/>
      <c r="E4" s="79"/>
      <c r="F4" s="76"/>
      <c r="G4" s="32"/>
      <c r="H4" s="33"/>
      <c r="I4" s="33"/>
      <c r="J4" s="33"/>
      <c r="K4" s="33"/>
      <c r="L4" s="33"/>
      <c r="M4" s="33"/>
      <c r="N4" s="33"/>
      <c r="O4" s="34"/>
      <c r="P4" s="32"/>
      <c r="Q4" s="33"/>
      <c r="R4" s="33"/>
      <c r="S4" s="33"/>
      <c r="T4" s="33"/>
      <c r="U4" s="33"/>
      <c r="V4" s="33"/>
      <c r="W4" s="33"/>
      <c r="X4" s="33"/>
      <c r="Y4" s="35"/>
      <c r="Z4" s="36"/>
      <c r="AA4" s="36"/>
      <c r="AB4" s="73"/>
      <c r="AC4" s="23"/>
      <c r="AD4" s="23"/>
      <c r="AE4" s="23"/>
      <c r="AF4" s="23"/>
    </row>
    <row r="5" spans="1:42" ht="15" customHeight="1">
      <c r="A5" s="92"/>
      <c r="B5" s="89"/>
      <c r="C5" s="86"/>
      <c r="D5" s="83"/>
      <c r="E5" s="80"/>
      <c r="F5" s="77"/>
      <c r="G5" s="37"/>
      <c r="H5" s="38"/>
      <c r="I5" s="38"/>
      <c r="J5" s="38"/>
      <c r="K5" s="38"/>
      <c r="L5" s="38"/>
      <c r="M5" s="38"/>
      <c r="N5" s="38"/>
      <c r="O5" s="39"/>
      <c r="P5" s="69" t="s">
        <v>10</v>
      </c>
      <c r="Q5" s="70"/>
      <c r="R5" s="70"/>
      <c r="S5" s="70"/>
      <c r="T5" s="70"/>
      <c r="U5" s="70"/>
      <c r="V5" s="70"/>
      <c r="W5" s="70"/>
      <c r="X5" s="70"/>
      <c r="Y5" s="70"/>
      <c r="Z5" s="70"/>
      <c r="AA5" s="71"/>
      <c r="AB5" s="74"/>
      <c r="AC5" s="23"/>
      <c r="AD5" s="23"/>
      <c r="AE5" s="23"/>
      <c r="AF5" s="23"/>
    </row>
    <row r="6" spans="1:42" ht="15" customHeight="1">
      <c r="A6" s="50">
        <v>1</v>
      </c>
      <c r="B6" s="53"/>
      <c r="C6" s="56" t="s">
        <v>6</v>
      </c>
      <c r="D6" s="59"/>
      <c r="E6" s="62" t="s">
        <v>2</v>
      </c>
      <c r="F6" s="40"/>
      <c r="G6" s="1"/>
      <c r="H6" s="2"/>
      <c r="I6" s="2"/>
      <c r="J6" s="2"/>
      <c r="K6" s="2"/>
      <c r="L6" s="2"/>
      <c r="M6" s="2"/>
      <c r="N6" s="2"/>
      <c r="O6" s="3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4"/>
      <c r="AB6" s="43"/>
      <c r="AC6" s="23">
        <v>1</v>
      </c>
      <c r="AD6" s="23" t="str">
        <f>IF(AF6="","",$AB$1)</f>
        <v/>
      </c>
      <c r="AE6" s="23" t="str">
        <f>IF(AF6="","",$V$1)</f>
        <v/>
      </c>
      <c r="AF6" s="23" t="str">
        <f t="shared" ref="AF6" si="0">IF(AG6=TRUE,1,IF(AH6=TRUE,2,IF(AI6=TRUE,3,IF(AJ6=TRUE,4,IF(AK6=TRUE,5,IF(AL6=TRUE,6,IF(AM6=TRUE,7,"")))))))</f>
        <v/>
      </c>
      <c r="AG6" t="b">
        <v>0</v>
      </c>
      <c r="AH6" t="b">
        <v>0</v>
      </c>
      <c r="AI6" t="b">
        <v>0</v>
      </c>
      <c r="AJ6" t="b">
        <v>0</v>
      </c>
      <c r="AK6" t="b">
        <v>0</v>
      </c>
      <c r="AL6" t="b">
        <v>0</v>
      </c>
      <c r="AM6" t="b">
        <v>0</v>
      </c>
      <c r="AN6" t="str">
        <f>IF(OR(AI6=TRUE,AL6=TRUE),AB6,"")</f>
        <v/>
      </c>
      <c r="AO6" t="str">
        <f>IF(B6="","",B6)</f>
        <v/>
      </c>
      <c r="AP6" s="27">
        <f>HOUR(F6)-HOUR(D6)+(MINUTE(F6)-MINUTE(D6))/60</f>
        <v>0</v>
      </c>
    </row>
    <row r="7" spans="1:42" ht="15" customHeight="1">
      <c r="A7" s="51"/>
      <c r="B7" s="54"/>
      <c r="C7" s="57"/>
      <c r="D7" s="60"/>
      <c r="E7" s="63"/>
      <c r="F7" s="41"/>
      <c r="G7" s="5"/>
      <c r="H7" s="6"/>
      <c r="I7" s="6"/>
      <c r="J7" s="6"/>
      <c r="K7" s="6"/>
      <c r="L7" s="6"/>
      <c r="M7" s="6"/>
      <c r="N7" s="6"/>
      <c r="O7" s="7"/>
      <c r="P7" s="5"/>
      <c r="Q7" s="6"/>
      <c r="R7" s="6"/>
      <c r="S7" s="6"/>
      <c r="T7" s="6"/>
      <c r="U7" s="6"/>
      <c r="V7" s="6"/>
      <c r="W7" s="6"/>
      <c r="X7" s="6"/>
      <c r="Y7" s="8"/>
      <c r="Z7" s="9"/>
      <c r="AA7" s="9"/>
      <c r="AB7" s="44"/>
      <c r="AC7" s="23"/>
      <c r="AD7" s="23"/>
      <c r="AE7" s="23"/>
      <c r="AF7" s="23"/>
    </row>
    <row r="8" spans="1:42" ht="15" customHeight="1">
      <c r="A8" s="52"/>
      <c r="B8" s="55"/>
      <c r="C8" s="58"/>
      <c r="D8" s="61"/>
      <c r="E8" s="64"/>
      <c r="F8" s="42"/>
      <c r="G8" s="10"/>
      <c r="H8" s="11"/>
      <c r="I8" s="11"/>
      <c r="J8" s="11"/>
      <c r="K8" s="11"/>
      <c r="L8" s="11"/>
      <c r="M8" s="11"/>
      <c r="N8" s="11"/>
      <c r="O8" s="12"/>
      <c r="P8" s="46" t="s">
        <v>10</v>
      </c>
      <c r="Q8" s="47"/>
      <c r="R8" s="47"/>
      <c r="S8" s="47"/>
      <c r="T8" s="47"/>
      <c r="U8" s="47"/>
      <c r="V8" s="47"/>
      <c r="W8" s="47"/>
      <c r="X8" s="47"/>
      <c r="Y8" s="47"/>
      <c r="Z8" s="47"/>
      <c r="AA8" s="48"/>
      <c r="AB8" s="45"/>
      <c r="AC8" s="23"/>
      <c r="AD8" s="23"/>
      <c r="AE8" s="23"/>
      <c r="AF8" s="23"/>
    </row>
    <row r="9" spans="1:42" ht="15" customHeight="1">
      <c r="A9" s="50">
        <f>A6+1</f>
        <v>2</v>
      </c>
      <c r="B9" s="53"/>
      <c r="C9" s="56" t="s">
        <v>6</v>
      </c>
      <c r="D9" s="59"/>
      <c r="E9" s="62" t="s">
        <v>2</v>
      </c>
      <c r="F9" s="40"/>
      <c r="G9" s="1"/>
      <c r="H9" s="2"/>
      <c r="I9" s="2"/>
      <c r="J9" s="2"/>
      <c r="K9" s="2"/>
      <c r="L9" s="2"/>
      <c r="M9" s="2"/>
      <c r="N9" s="2"/>
      <c r="O9" s="3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4"/>
      <c r="AB9" s="43"/>
      <c r="AC9" s="23">
        <v>2</v>
      </c>
      <c r="AD9" s="23" t="str">
        <f t="shared" ref="AD9" si="1">IF(AF9="","",$AB$1)</f>
        <v/>
      </c>
      <c r="AE9" s="23" t="str">
        <f t="shared" ref="AE9" si="2">IF(AF9="","",$V$1)</f>
        <v/>
      </c>
      <c r="AF9" s="23" t="str">
        <f t="shared" ref="AF9" si="3">IF(AG9=TRUE,1,IF(AH9=TRUE,2,IF(AI9=TRUE,3,IF(AJ9=TRUE,4,IF(AK9=TRUE,5,IF(AL9=TRUE,6,IF(AM9=TRUE,7,"")))))))</f>
        <v/>
      </c>
      <c r="AG9" t="b">
        <v>0</v>
      </c>
      <c r="AH9" t="b">
        <v>0</v>
      </c>
      <c r="AI9" t="b">
        <v>0</v>
      </c>
      <c r="AJ9" t="b">
        <v>0</v>
      </c>
      <c r="AK9" t="b">
        <v>0</v>
      </c>
      <c r="AL9" t="b">
        <v>0</v>
      </c>
      <c r="AM9" t="b">
        <v>0</v>
      </c>
      <c r="AN9" t="str">
        <f t="shared" ref="AN9" si="4">IF(OR(AI9=TRUE,AL9=TRUE),AB9,"")</f>
        <v/>
      </c>
      <c r="AO9" t="str">
        <f t="shared" ref="AO9" si="5">IF(B9="","",B9)</f>
        <v/>
      </c>
      <c r="AP9" s="27">
        <f t="shared" ref="AP9" si="6">HOUR(F9)-HOUR(D9)+(MINUTE(F9)-MINUTE(D9))/60</f>
        <v>0</v>
      </c>
    </row>
    <row r="10" spans="1:42" ht="15" customHeight="1">
      <c r="A10" s="51"/>
      <c r="B10" s="54"/>
      <c r="C10" s="57"/>
      <c r="D10" s="60"/>
      <c r="E10" s="63"/>
      <c r="F10" s="41"/>
      <c r="G10" s="5"/>
      <c r="H10" s="6"/>
      <c r="I10" s="6"/>
      <c r="J10" s="6"/>
      <c r="K10" s="6"/>
      <c r="L10" s="6"/>
      <c r="M10" s="6"/>
      <c r="N10" s="6"/>
      <c r="O10" s="7"/>
      <c r="P10" s="5"/>
      <c r="Q10" s="6"/>
      <c r="R10" s="6"/>
      <c r="S10" s="6"/>
      <c r="T10" s="6"/>
      <c r="U10" s="6"/>
      <c r="V10" s="6"/>
      <c r="W10" s="6"/>
      <c r="X10" s="6"/>
      <c r="Y10" s="8"/>
      <c r="Z10" s="9"/>
      <c r="AA10" s="9"/>
      <c r="AB10" s="44"/>
      <c r="AC10" s="23"/>
      <c r="AD10" s="23"/>
      <c r="AE10" s="23"/>
      <c r="AF10" s="23"/>
    </row>
    <row r="11" spans="1:42" ht="15" customHeight="1">
      <c r="A11" s="52"/>
      <c r="B11" s="55"/>
      <c r="C11" s="58"/>
      <c r="D11" s="61"/>
      <c r="E11" s="64"/>
      <c r="F11" s="42"/>
      <c r="G11" s="10"/>
      <c r="H11" s="11"/>
      <c r="I11" s="11"/>
      <c r="J11" s="11"/>
      <c r="K11" s="11"/>
      <c r="L11" s="11"/>
      <c r="M11" s="11"/>
      <c r="N11" s="11"/>
      <c r="O11" s="12"/>
      <c r="P11" s="46" t="s">
        <v>10</v>
      </c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8"/>
      <c r="AB11" s="45"/>
      <c r="AC11" s="23"/>
      <c r="AD11" s="23"/>
      <c r="AE11" s="23"/>
      <c r="AF11" s="23"/>
    </row>
    <row r="12" spans="1:42" ht="15" customHeight="1">
      <c r="A12" s="50">
        <f>A9+1</f>
        <v>3</v>
      </c>
      <c r="B12" s="53"/>
      <c r="C12" s="56" t="s">
        <v>6</v>
      </c>
      <c r="D12" s="59"/>
      <c r="E12" s="62" t="s">
        <v>2</v>
      </c>
      <c r="F12" s="40"/>
      <c r="G12" s="1"/>
      <c r="H12" s="2"/>
      <c r="I12" s="2"/>
      <c r="J12" s="2"/>
      <c r="K12" s="2"/>
      <c r="L12" s="2"/>
      <c r="M12" s="2"/>
      <c r="N12" s="2"/>
      <c r="O12" s="3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4"/>
      <c r="AB12" s="43"/>
      <c r="AC12" s="23">
        <v>3</v>
      </c>
      <c r="AD12" s="23" t="str">
        <f t="shared" ref="AD12" si="7">IF(AF12="","",$AB$1)</f>
        <v/>
      </c>
      <c r="AE12" s="23" t="str">
        <f t="shared" ref="AE12" si="8">IF(AF12="","",$V$1)</f>
        <v/>
      </c>
      <c r="AF12" s="23" t="str">
        <f t="shared" ref="AF12" si="9">IF(AG12=TRUE,1,IF(AH12=TRUE,2,IF(AI12=TRUE,3,IF(AJ12=TRUE,4,IF(AK12=TRUE,5,IF(AL12=TRUE,6,IF(AM12=TRUE,7,"")))))))</f>
        <v/>
      </c>
      <c r="AG12" t="b">
        <v>0</v>
      </c>
      <c r="AH12" t="b">
        <v>0</v>
      </c>
      <c r="AI12" t="b">
        <v>0</v>
      </c>
      <c r="AJ12" t="b">
        <v>0</v>
      </c>
      <c r="AK12" t="b">
        <v>0</v>
      </c>
      <c r="AL12" t="b">
        <v>0</v>
      </c>
      <c r="AM12" t="b">
        <v>0</v>
      </c>
      <c r="AN12" t="str">
        <f t="shared" ref="AN12" si="10">IF(OR(AI12=TRUE,AL12=TRUE),AB12,"")</f>
        <v/>
      </c>
      <c r="AO12" t="str">
        <f t="shared" ref="AO12" si="11">IF(B12="","",B12)</f>
        <v/>
      </c>
      <c r="AP12" s="27">
        <f t="shared" ref="AP12" si="12">HOUR(F12)-HOUR(D12)+(MINUTE(F12)-MINUTE(D12))/60</f>
        <v>0</v>
      </c>
    </row>
    <row r="13" spans="1:42" ht="15" customHeight="1">
      <c r="A13" s="51"/>
      <c r="B13" s="54"/>
      <c r="C13" s="57"/>
      <c r="D13" s="60"/>
      <c r="E13" s="63"/>
      <c r="F13" s="41"/>
      <c r="G13" s="5"/>
      <c r="H13" s="6"/>
      <c r="I13" s="6"/>
      <c r="J13" s="6"/>
      <c r="K13" s="6"/>
      <c r="L13" s="6"/>
      <c r="M13" s="6"/>
      <c r="N13" s="6"/>
      <c r="O13" s="7"/>
      <c r="P13" s="5"/>
      <c r="Q13" s="6"/>
      <c r="R13" s="6"/>
      <c r="S13" s="6"/>
      <c r="T13" s="6"/>
      <c r="U13" s="6"/>
      <c r="V13" s="6"/>
      <c r="W13" s="6"/>
      <c r="X13" s="6"/>
      <c r="Y13" s="8"/>
      <c r="Z13" s="9"/>
      <c r="AA13" s="9"/>
      <c r="AB13" s="44"/>
      <c r="AC13" s="23"/>
      <c r="AD13" s="23"/>
      <c r="AE13" s="23"/>
      <c r="AF13" s="23"/>
    </row>
    <row r="14" spans="1:42" ht="15" customHeight="1">
      <c r="A14" s="52"/>
      <c r="B14" s="55"/>
      <c r="C14" s="58"/>
      <c r="D14" s="61"/>
      <c r="E14" s="64"/>
      <c r="F14" s="42"/>
      <c r="G14" s="10"/>
      <c r="H14" s="11"/>
      <c r="I14" s="11"/>
      <c r="J14" s="11"/>
      <c r="K14" s="11"/>
      <c r="L14" s="11"/>
      <c r="M14" s="11"/>
      <c r="N14" s="11"/>
      <c r="O14" s="12"/>
      <c r="P14" s="46" t="s">
        <v>10</v>
      </c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8"/>
      <c r="AB14" s="45"/>
      <c r="AC14" s="23"/>
      <c r="AD14" s="23"/>
      <c r="AE14" s="23"/>
      <c r="AF14" s="23"/>
    </row>
    <row r="15" spans="1:42" ht="15" customHeight="1">
      <c r="A15" s="50">
        <f>A12+1</f>
        <v>4</v>
      </c>
      <c r="B15" s="53"/>
      <c r="C15" s="56" t="s">
        <v>6</v>
      </c>
      <c r="D15" s="59"/>
      <c r="E15" s="62" t="s">
        <v>2</v>
      </c>
      <c r="F15" s="40"/>
      <c r="G15" s="1"/>
      <c r="H15" s="2"/>
      <c r="I15" s="2"/>
      <c r="J15" s="2"/>
      <c r="K15" s="2"/>
      <c r="L15" s="2"/>
      <c r="M15" s="2"/>
      <c r="N15" s="2"/>
      <c r="O15" s="3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  <c r="AA15" s="4"/>
      <c r="AB15" s="43"/>
      <c r="AC15" s="23">
        <v>4</v>
      </c>
      <c r="AD15" s="23" t="str">
        <f t="shared" ref="AD15" si="13">IF(AF15="","",$AB$1)</f>
        <v/>
      </c>
      <c r="AE15" s="23" t="str">
        <f t="shared" ref="AE15" si="14">IF(AF15="","",$V$1)</f>
        <v/>
      </c>
      <c r="AF15" s="23" t="str">
        <f t="shared" ref="AF15" si="15">IF(AG15=TRUE,1,IF(AH15=TRUE,2,IF(AI15=TRUE,3,IF(AJ15=TRUE,4,IF(AK15=TRUE,5,IF(AL15=TRUE,6,IF(AM15=TRUE,7,"")))))))</f>
        <v/>
      </c>
      <c r="AG15" t="b">
        <v>0</v>
      </c>
      <c r="AH15" t="b">
        <v>0</v>
      </c>
      <c r="AI15" t="b">
        <v>0</v>
      </c>
      <c r="AJ15" t="b">
        <v>0</v>
      </c>
      <c r="AK15" t="b">
        <v>0</v>
      </c>
      <c r="AL15" t="b">
        <v>0</v>
      </c>
      <c r="AM15" t="b">
        <v>0</v>
      </c>
      <c r="AN15" t="str">
        <f t="shared" ref="AN15" si="16">IF(OR(AI15=TRUE,AL15=TRUE),AB15,"")</f>
        <v/>
      </c>
      <c r="AO15" t="str">
        <f t="shared" ref="AO15" si="17">IF(B15="","",B15)</f>
        <v/>
      </c>
      <c r="AP15" s="27">
        <f t="shared" ref="AP15" si="18">HOUR(F15)-HOUR(D15)+(MINUTE(F15)-MINUTE(D15))/60</f>
        <v>0</v>
      </c>
    </row>
    <row r="16" spans="1:42" ht="15" customHeight="1">
      <c r="A16" s="51"/>
      <c r="B16" s="54"/>
      <c r="C16" s="57"/>
      <c r="D16" s="60"/>
      <c r="E16" s="63"/>
      <c r="F16" s="41"/>
      <c r="G16" s="5"/>
      <c r="H16" s="6"/>
      <c r="I16" s="6"/>
      <c r="J16" s="6"/>
      <c r="K16" s="6"/>
      <c r="L16" s="6"/>
      <c r="M16" s="6"/>
      <c r="N16" s="6"/>
      <c r="O16" s="7"/>
      <c r="P16" s="5"/>
      <c r="Q16" s="6"/>
      <c r="R16" s="6"/>
      <c r="S16" s="6"/>
      <c r="T16" s="6"/>
      <c r="U16" s="6"/>
      <c r="V16" s="6"/>
      <c r="W16" s="6"/>
      <c r="X16" s="6"/>
      <c r="Y16" s="8"/>
      <c r="Z16" s="9"/>
      <c r="AA16" s="9"/>
      <c r="AB16" s="44"/>
      <c r="AC16" s="23"/>
      <c r="AD16" s="23"/>
      <c r="AE16" s="23"/>
      <c r="AF16" s="23"/>
    </row>
    <row r="17" spans="1:42" ht="15" customHeight="1">
      <c r="A17" s="52"/>
      <c r="B17" s="55"/>
      <c r="C17" s="58"/>
      <c r="D17" s="61"/>
      <c r="E17" s="64"/>
      <c r="F17" s="42"/>
      <c r="G17" s="10"/>
      <c r="H17" s="11"/>
      <c r="I17" s="11"/>
      <c r="J17" s="11"/>
      <c r="K17" s="11"/>
      <c r="L17" s="11"/>
      <c r="M17" s="11"/>
      <c r="N17" s="11"/>
      <c r="O17" s="12"/>
      <c r="P17" s="46" t="s">
        <v>10</v>
      </c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8"/>
      <c r="AB17" s="45"/>
      <c r="AC17" s="23"/>
      <c r="AD17" s="23"/>
      <c r="AE17" s="23"/>
      <c r="AF17" s="23"/>
    </row>
    <row r="18" spans="1:42" ht="15" customHeight="1">
      <c r="A18" s="50">
        <f>A15+1</f>
        <v>5</v>
      </c>
      <c r="B18" s="53"/>
      <c r="C18" s="56" t="s">
        <v>6</v>
      </c>
      <c r="D18" s="59"/>
      <c r="E18" s="62" t="s">
        <v>2</v>
      </c>
      <c r="F18" s="40"/>
      <c r="G18" s="1"/>
      <c r="H18" s="2"/>
      <c r="I18" s="2"/>
      <c r="J18" s="2"/>
      <c r="K18" s="2"/>
      <c r="L18" s="2"/>
      <c r="M18" s="2"/>
      <c r="N18" s="2"/>
      <c r="O18" s="3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  <c r="AA18" s="4"/>
      <c r="AB18" s="43"/>
      <c r="AC18" s="23">
        <v>5</v>
      </c>
      <c r="AD18" s="23" t="str">
        <f t="shared" ref="AD18" si="19">IF(AF18="","",$AB$1)</f>
        <v/>
      </c>
      <c r="AE18" s="23" t="str">
        <f t="shared" ref="AE18" si="20">IF(AF18="","",$V$1)</f>
        <v/>
      </c>
      <c r="AF18" s="23" t="str">
        <f t="shared" ref="AF18" si="21">IF(AG18=TRUE,1,IF(AH18=TRUE,2,IF(AI18=TRUE,3,IF(AJ18=TRUE,4,IF(AK18=TRUE,5,IF(AL18=TRUE,6,IF(AM18=TRUE,7,"")))))))</f>
        <v/>
      </c>
      <c r="AG18" t="b">
        <v>0</v>
      </c>
      <c r="AH18" t="b">
        <v>0</v>
      </c>
      <c r="AI18" t="b">
        <v>0</v>
      </c>
      <c r="AJ18" t="b">
        <v>0</v>
      </c>
      <c r="AK18" t="b">
        <v>0</v>
      </c>
      <c r="AL18" t="b">
        <v>0</v>
      </c>
      <c r="AM18" t="b">
        <v>0</v>
      </c>
      <c r="AN18" t="str">
        <f t="shared" ref="AN18" si="22">IF(OR(AI18=TRUE,AL18=TRUE),AB18,"")</f>
        <v/>
      </c>
      <c r="AO18" t="str">
        <f t="shared" ref="AO18" si="23">IF(B18="","",B18)</f>
        <v/>
      </c>
      <c r="AP18" s="27">
        <f t="shared" ref="AP18" si="24">HOUR(F18)-HOUR(D18)+(MINUTE(F18)-MINUTE(D18))/60</f>
        <v>0</v>
      </c>
    </row>
    <row r="19" spans="1:42" ht="15" customHeight="1">
      <c r="A19" s="51"/>
      <c r="B19" s="54"/>
      <c r="C19" s="57"/>
      <c r="D19" s="60"/>
      <c r="E19" s="63"/>
      <c r="F19" s="41"/>
      <c r="G19" s="5"/>
      <c r="H19" s="6"/>
      <c r="I19" s="6"/>
      <c r="J19" s="6"/>
      <c r="K19" s="6"/>
      <c r="L19" s="6"/>
      <c r="M19" s="6"/>
      <c r="N19" s="6"/>
      <c r="O19" s="7"/>
      <c r="P19" s="5"/>
      <c r="Q19" s="6"/>
      <c r="R19" s="6"/>
      <c r="S19" s="6"/>
      <c r="T19" s="6"/>
      <c r="U19" s="6"/>
      <c r="V19" s="6"/>
      <c r="W19" s="6"/>
      <c r="X19" s="6"/>
      <c r="Y19" s="8"/>
      <c r="Z19" s="9"/>
      <c r="AA19" s="9"/>
      <c r="AB19" s="44"/>
      <c r="AC19" s="23"/>
      <c r="AD19" s="23"/>
      <c r="AE19" s="23"/>
      <c r="AF19" s="23"/>
    </row>
    <row r="20" spans="1:42" ht="15" customHeight="1">
      <c r="A20" s="52"/>
      <c r="B20" s="55"/>
      <c r="C20" s="58"/>
      <c r="D20" s="61"/>
      <c r="E20" s="64"/>
      <c r="F20" s="42"/>
      <c r="G20" s="10"/>
      <c r="H20" s="11"/>
      <c r="I20" s="11"/>
      <c r="J20" s="11"/>
      <c r="K20" s="11"/>
      <c r="L20" s="11"/>
      <c r="M20" s="11"/>
      <c r="N20" s="11"/>
      <c r="O20" s="12"/>
      <c r="P20" s="46" t="s">
        <v>10</v>
      </c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8"/>
      <c r="AB20" s="45"/>
      <c r="AC20" s="23"/>
      <c r="AD20" s="23"/>
      <c r="AE20" s="23"/>
      <c r="AF20" s="23"/>
    </row>
    <row r="21" spans="1:42" ht="15" customHeight="1">
      <c r="A21" s="50">
        <f>A18+1</f>
        <v>6</v>
      </c>
      <c r="B21" s="53"/>
      <c r="C21" s="56" t="s">
        <v>6</v>
      </c>
      <c r="D21" s="59"/>
      <c r="E21" s="62" t="s">
        <v>2</v>
      </c>
      <c r="F21" s="40"/>
      <c r="G21" s="1"/>
      <c r="H21" s="2"/>
      <c r="I21" s="2"/>
      <c r="J21" s="2"/>
      <c r="K21" s="2"/>
      <c r="L21" s="2"/>
      <c r="M21" s="2"/>
      <c r="N21" s="2"/>
      <c r="O21" s="3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  <c r="AA21" s="4"/>
      <c r="AB21" s="43"/>
      <c r="AC21" s="23">
        <v>6</v>
      </c>
      <c r="AD21" s="23" t="str">
        <f t="shared" ref="AD21" si="25">IF(AF21="","",$AB$1)</f>
        <v/>
      </c>
      <c r="AE21" s="23" t="str">
        <f t="shared" ref="AE21" si="26">IF(AF21="","",$V$1)</f>
        <v/>
      </c>
      <c r="AF21" s="23" t="str">
        <f t="shared" ref="AF21" si="27">IF(AG21=TRUE,1,IF(AH21=TRUE,2,IF(AI21=TRUE,3,IF(AJ21=TRUE,4,IF(AK21=TRUE,5,IF(AL21=TRUE,6,IF(AM21=TRUE,7,"")))))))</f>
        <v/>
      </c>
      <c r="AG21" t="b">
        <v>0</v>
      </c>
      <c r="AH21" t="b">
        <v>0</v>
      </c>
      <c r="AI21" t="b">
        <v>0</v>
      </c>
      <c r="AJ21" t="b">
        <v>0</v>
      </c>
      <c r="AK21" t="b">
        <v>0</v>
      </c>
      <c r="AL21" t="b">
        <v>0</v>
      </c>
      <c r="AM21" t="b">
        <v>0</v>
      </c>
      <c r="AN21" t="str">
        <f t="shared" ref="AN21" si="28">IF(OR(AI21=TRUE,AL21=TRUE),AB21,"")</f>
        <v/>
      </c>
      <c r="AO21" t="str">
        <f t="shared" ref="AO21" si="29">IF(B21="","",B21)</f>
        <v/>
      </c>
      <c r="AP21" s="27">
        <f t="shared" ref="AP21" si="30">HOUR(F21)-HOUR(D21)+(MINUTE(F21)-MINUTE(D21))/60</f>
        <v>0</v>
      </c>
    </row>
    <row r="22" spans="1:42" ht="15" customHeight="1">
      <c r="A22" s="51"/>
      <c r="B22" s="54"/>
      <c r="C22" s="57"/>
      <c r="D22" s="60"/>
      <c r="E22" s="63"/>
      <c r="F22" s="41"/>
      <c r="G22" s="5"/>
      <c r="H22" s="6"/>
      <c r="I22" s="6"/>
      <c r="J22" s="6"/>
      <c r="K22" s="6"/>
      <c r="L22" s="6"/>
      <c r="M22" s="6"/>
      <c r="N22" s="6"/>
      <c r="O22" s="7"/>
      <c r="P22" s="5"/>
      <c r="Q22" s="6"/>
      <c r="R22" s="6"/>
      <c r="S22" s="6"/>
      <c r="T22" s="6"/>
      <c r="U22" s="6"/>
      <c r="V22" s="6"/>
      <c r="W22" s="6"/>
      <c r="X22" s="6"/>
      <c r="Y22" s="8"/>
      <c r="Z22" s="9"/>
      <c r="AA22" s="9"/>
      <c r="AB22" s="44"/>
      <c r="AC22" s="23"/>
      <c r="AD22" s="23"/>
      <c r="AE22" s="23"/>
      <c r="AF22" s="23"/>
    </row>
    <row r="23" spans="1:42" ht="15" customHeight="1">
      <c r="A23" s="52"/>
      <c r="B23" s="55"/>
      <c r="C23" s="58"/>
      <c r="D23" s="61"/>
      <c r="E23" s="64"/>
      <c r="F23" s="42"/>
      <c r="G23" s="10"/>
      <c r="H23" s="11"/>
      <c r="I23" s="11"/>
      <c r="J23" s="11"/>
      <c r="K23" s="11"/>
      <c r="L23" s="11"/>
      <c r="M23" s="11"/>
      <c r="N23" s="11"/>
      <c r="O23" s="12"/>
      <c r="P23" s="46" t="s">
        <v>10</v>
      </c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8"/>
      <c r="AB23" s="45"/>
      <c r="AC23" s="23"/>
      <c r="AD23" s="23"/>
      <c r="AE23" s="23"/>
      <c r="AF23" s="23"/>
    </row>
    <row r="24" spans="1:42" ht="15" customHeight="1">
      <c r="A24" s="50">
        <f>A21+1</f>
        <v>7</v>
      </c>
      <c r="B24" s="53"/>
      <c r="C24" s="56" t="s">
        <v>6</v>
      </c>
      <c r="D24" s="59"/>
      <c r="E24" s="62" t="s">
        <v>2</v>
      </c>
      <c r="F24" s="40"/>
      <c r="G24" s="1"/>
      <c r="H24" s="2"/>
      <c r="I24" s="2"/>
      <c r="J24" s="2"/>
      <c r="K24" s="2"/>
      <c r="L24" s="2"/>
      <c r="M24" s="2"/>
      <c r="N24" s="2"/>
      <c r="O24" s="3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  <c r="AA24" s="4"/>
      <c r="AB24" s="43"/>
      <c r="AC24" s="23">
        <v>7</v>
      </c>
      <c r="AD24" s="23" t="str">
        <f t="shared" ref="AD24" si="31">IF(AF24="","",$AB$1)</f>
        <v/>
      </c>
      <c r="AE24" s="23" t="str">
        <f t="shared" ref="AE24" si="32">IF(AF24="","",$V$1)</f>
        <v/>
      </c>
      <c r="AF24" s="23" t="str">
        <f t="shared" ref="AF24" si="33">IF(AG24=TRUE,1,IF(AH24=TRUE,2,IF(AI24=TRUE,3,IF(AJ24=TRUE,4,IF(AK24=TRUE,5,IF(AL24=TRUE,6,IF(AM24=TRUE,7,"")))))))</f>
        <v/>
      </c>
      <c r="AG24" t="b">
        <v>0</v>
      </c>
      <c r="AH24" t="b">
        <v>0</v>
      </c>
      <c r="AI24" t="b">
        <v>0</v>
      </c>
      <c r="AJ24" t="b">
        <v>0</v>
      </c>
      <c r="AK24" t="b">
        <v>0</v>
      </c>
      <c r="AL24" t="b">
        <v>0</v>
      </c>
      <c r="AM24" t="b">
        <v>0</v>
      </c>
      <c r="AN24" t="str">
        <f t="shared" ref="AN24" si="34">IF(OR(AI24=TRUE,AL24=TRUE),AB24,"")</f>
        <v/>
      </c>
      <c r="AO24" t="str">
        <f t="shared" ref="AO24" si="35">IF(B24="","",B24)</f>
        <v/>
      </c>
      <c r="AP24" s="27">
        <f t="shared" ref="AP24" si="36">HOUR(F24)-HOUR(D24)+(MINUTE(F24)-MINUTE(D24))/60</f>
        <v>0</v>
      </c>
    </row>
    <row r="25" spans="1:42" ht="15" customHeight="1">
      <c r="A25" s="51"/>
      <c r="B25" s="54"/>
      <c r="C25" s="57"/>
      <c r="D25" s="60"/>
      <c r="E25" s="63"/>
      <c r="F25" s="41"/>
      <c r="G25" s="5"/>
      <c r="H25" s="6"/>
      <c r="I25" s="6"/>
      <c r="J25" s="6"/>
      <c r="K25" s="6"/>
      <c r="L25" s="6"/>
      <c r="M25" s="6"/>
      <c r="N25" s="6"/>
      <c r="O25" s="7"/>
      <c r="P25" s="5"/>
      <c r="Q25" s="6"/>
      <c r="R25" s="6"/>
      <c r="S25" s="6"/>
      <c r="T25" s="6"/>
      <c r="U25" s="6"/>
      <c r="V25" s="6"/>
      <c r="W25" s="6"/>
      <c r="X25" s="6"/>
      <c r="Y25" s="8"/>
      <c r="Z25" s="9"/>
      <c r="AA25" s="9"/>
      <c r="AB25" s="44"/>
      <c r="AC25" s="23"/>
      <c r="AD25" s="23"/>
      <c r="AE25" s="23"/>
      <c r="AF25" s="23"/>
    </row>
    <row r="26" spans="1:42" ht="15" customHeight="1">
      <c r="A26" s="52"/>
      <c r="B26" s="55"/>
      <c r="C26" s="58"/>
      <c r="D26" s="61"/>
      <c r="E26" s="64"/>
      <c r="F26" s="42"/>
      <c r="G26" s="10"/>
      <c r="H26" s="11"/>
      <c r="I26" s="11"/>
      <c r="J26" s="11"/>
      <c r="K26" s="11"/>
      <c r="L26" s="11"/>
      <c r="M26" s="11"/>
      <c r="N26" s="11"/>
      <c r="O26" s="12"/>
      <c r="P26" s="46" t="s">
        <v>10</v>
      </c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8"/>
      <c r="AB26" s="45"/>
      <c r="AC26" s="23"/>
      <c r="AD26" s="23"/>
      <c r="AE26" s="23"/>
      <c r="AF26" s="23"/>
    </row>
    <row r="27" spans="1:42" ht="15" customHeight="1">
      <c r="A27" s="50">
        <f>A24+1</f>
        <v>8</v>
      </c>
      <c r="B27" s="53"/>
      <c r="C27" s="56" t="s">
        <v>6</v>
      </c>
      <c r="D27" s="59"/>
      <c r="E27" s="62" t="s">
        <v>2</v>
      </c>
      <c r="F27" s="40"/>
      <c r="G27" s="1"/>
      <c r="H27" s="2"/>
      <c r="I27" s="2"/>
      <c r="J27" s="2"/>
      <c r="K27" s="2"/>
      <c r="L27" s="2"/>
      <c r="M27" s="2"/>
      <c r="N27" s="2"/>
      <c r="O27" s="3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  <c r="AA27" s="4"/>
      <c r="AB27" s="43"/>
      <c r="AC27" s="23">
        <v>8</v>
      </c>
      <c r="AD27" s="23" t="str">
        <f t="shared" ref="AD27" si="37">IF(AF27="","",$AB$1)</f>
        <v/>
      </c>
      <c r="AE27" s="23" t="str">
        <f t="shared" ref="AE27" si="38">IF(AF27="","",$V$1)</f>
        <v/>
      </c>
      <c r="AF27" s="23" t="str">
        <f t="shared" ref="AF27" si="39">IF(AG27=TRUE,1,IF(AH27=TRUE,2,IF(AI27=TRUE,3,IF(AJ27=TRUE,4,IF(AK27=TRUE,5,IF(AL27=TRUE,6,IF(AM27=TRUE,7,"")))))))</f>
        <v/>
      </c>
      <c r="AG27" t="b">
        <v>0</v>
      </c>
      <c r="AH27" t="b">
        <v>0</v>
      </c>
      <c r="AI27" t="b">
        <v>0</v>
      </c>
      <c r="AJ27" t="b">
        <v>0</v>
      </c>
      <c r="AK27" t="b">
        <v>0</v>
      </c>
      <c r="AL27" t="b">
        <v>0</v>
      </c>
      <c r="AM27" t="b">
        <v>0</v>
      </c>
      <c r="AN27" t="str">
        <f t="shared" ref="AN27" si="40">IF(OR(AI27=TRUE,AL27=TRUE),AB27,"")</f>
        <v/>
      </c>
      <c r="AO27" t="str">
        <f t="shared" ref="AO27" si="41">IF(B27="","",B27)</f>
        <v/>
      </c>
      <c r="AP27" s="27">
        <f t="shared" ref="AP27" si="42">HOUR(F27)-HOUR(D27)+(MINUTE(F27)-MINUTE(D27))/60</f>
        <v>0</v>
      </c>
    </row>
    <row r="28" spans="1:42" ht="15" customHeight="1">
      <c r="A28" s="51"/>
      <c r="B28" s="54"/>
      <c r="C28" s="57"/>
      <c r="D28" s="60"/>
      <c r="E28" s="63"/>
      <c r="F28" s="41"/>
      <c r="G28" s="5"/>
      <c r="H28" s="6"/>
      <c r="I28" s="6"/>
      <c r="J28" s="6"/>
      <c r="K28" s="6"/>
      <c r="L28" s="6"/>
      <c r="M28" s="6"/>
      <c r="N28" s="6"/>
      <c r="O28" s="7"/>
      <c r="P28" s="5"/>
      <c r="Q28" s="6"/>
      <c r="R28" s="6"/>
      <c r="S28" s="6"/>
      <c r="T28" s="6"/>
      <c r="U28" s="6"/>
      <c r="V28" s="6"/>
      <c r="W28" s="6"/>
      <c r="X28" s="6"/>
      <c r="Y28" s="8"/>
      <c r="Z28" s="9"/>
      <c r="AA28" s="9"/>
      <c r="AB28" s="44"/>
      <c r="AC28" s="23"/>
      <c r="AD28" s="23"/>
      <c r="AE28" s="23"/>
      <c r="AF28" s="23"/>
    </row>
    <row r="29" spans="1:42" ht="15" customHeight="1">
      <c r="A29" s="52"/>
      <c r="B29" s="55"/>
      <c r="C29" s="58"/>
      <c r="D29" s="61"/>
      <c r="E29" s="64"/>
      <c r="F29" s="42"/>
      <c r="G29" s="10"/>
      <c r="H29" s="11"/>
      <c r="I29" s="11"/>
      <c r="J29" s="11"/>
      <c r="K29" s="11"/>
      <c r="L29" s="11"/>
      <c r="M29" s="11"/>
      <c r="N29" s="11"/>
      <c r="O29" s="12"/>
      <c r="P29" s="46" t="s">
        <v>10</v>
      </c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8"/>
      <c r="AB29" s="45"/>
      <c r="AC29" s="23"/>
      <c r="AD29" s="23"/>
      <c r="AE29" s="23"/>
      <c r="AF29" s="23"/>
    </row>
    <row r="30" spans="1:42" ht="15" customHeight="1">
      <c r="A30" s="50">
        <f>A27+1</f>
        <v>9</v>
      </c>
      <c r="B30" s="53"/>
      <c r="C30" s="56" t="s">
        <v>6</v>
      </c>
      <c r="D30" s="59"/>
      <c r="E30" s="62" t="s">
        <v>2</v>
      </c>
      <c r="F30" s="40"/>
      <c r="G30" s="1"/>
      <c r="H30" s="2"/>
      <c r="I30" s="2"/>
      <c r="J30" s="2"/>
      <c r="K30" s="2"/>
      <c r="L30" s="2"/>
      <c r="M30" s="2"/>
      <c r="N30" s="2"/>
      <c r="O30" s="3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  <c r="AA30" s="4"/>
      <c r="AB30" s="43"/>
      <c r="AC30" s="23">
        <v>9</v>
      </c>
      <c r="AD30" s="23" t="str">
        <f t="shared" ref="AD30" si="43">IF(AF30="","",$AB$1)</f>
        <v/>
      </c>
      <c r="AE30" s="23" t="str">
        <f t="shared" ref="AE30" si="44">IF(AF30="","",$V$1)</f>
        <v/>
      </c>
      <c r="AF30" s="23" t="str">
        <f t="shared" ref="AF30" si="45">IF(AG30=TRUE,1,IF(AH30=TRUE,2,IF(AI30=TRUE,3,IF(AJ30=TRUE,4,IF(AK30=TRUE,5,IF(AL30=TRUE,6,IF(AM30=TRUE,7,"")))))))</f>
        <v/>
      </c>
      <c r="AG30" t="b">
        <v>0</v>
      </c>
      <c r="AH30" t="b">
        <v>0</v>
      </c>
      <c r="AI30" t="b">
        <v>0</v>
      </c>
      <c r="AJ30" t="b">
        <v>0</v>
      </c>
      <c r="AK30" t="b">
        <v>0</v>
      </c>
      <c r="AL30" t="b">
        <v>0</v>
      </c>
      <c r="AM30" t="b">
        <v>0</v>
      </c>
      <c r="AN30" t="str">
        <f t="shared" ref="AN30" si="46">IF(OR(AI30=TRUE,AL30=TRUE),AB30,"")</f>
        <v/>
      </c>
      <c r="AO30" t="str">
        <f t="shared" ref="AO30" si="47">IF(B30="","",B30)</f>
        <v/>
      </c>
      <c r="AP30" s="27">
        <f t="shared" ref="AP30" si="48">HOUR(F30)-HOUR(D30)+(MINUTE(F30)-MINUTE(D30))/60</f>
        <v>0</v>
      </c>
    </row>
    <row r="31" spans="1:42" ht="15" customHeight="1">
      <c r="A31" s="51"/>
      <c r="B31" s="54"/>
      <c r="C31" s="57"/>
      <c r="D31" s="60"/>
      <c r="E31" s="63"/>
      <c r="F31" s="41"/>
      <c r="G31" s="5"/>
      <c r="H31" s="6"/>
      <c r="I31" s="6"/>
      <c r="J31" s="6"/>
      <c r="K31" s="6"/>
      <c r="L31" s="6"/>
      <c r="M31" s="6"/>
      <c r="N31" s="6"/>
      <c r="O31" s="7"/>
      <c r="P31" s="5"/>
      <c r="Q31" s="6"/>
      <c r="R31" s="6"/>
      <c r="S31" s="6"/>
      <c r="T31" s="6"/>
      <c r="U31" s="6"/>
      <c r="V31" s="6"/>
      <c r="W31" s="6"/>
      <c r="X31" s="6"/>
      <c r="Y31" s="8"/>
      <c r="Z31" s="9"/>
      <c r="AA31" s="9"/>
      <c r="AB31" s="44"/>
      <c r="AC31" s="23"/>
      <c r="AD31" s="23"/>
      <c r="AE31" s="23"/>
      <c r="AF31" s="23"/>
    </row>
    <row r="32" spans="1:42" ht="15" customHeight="1">
      <c r="A32" s="52"/>
      <c r="B32" s="55"/>
      <c r="C32" s="58"/>
      <c r="D32" s="61"/>
      <c r="E32" s="64"/>
      <c r="F32" s="42"/>
      <c r="G32" s="10"/>
      <c r="H32" s="11"/>
      <c r="I32" s="11"/>
      <c r="J32" s="11"/>
      <c r="K32" s="11"/>
      <c r="L32" s="11"/>
      <c r="M32" s="11"/>
      <c r="N32" s="11"/>
      <c r="O32" s="12"/>
      <c r="P32" s="46" t="s">
        <v>10</v>
      </c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8"/>
      <c r="AB32" s="45"/>
      <c r="AC32" s="23"/>
      <c r="AD32" s="23"/>
      <c r="AE32" s="23"/>
      <c r="AF32" s="23"/>
    </row>
    <row r="33" spans="1:42" ht="15" customHeight="1">
      <c r="A33" s="50">
        <f>A30+1</f>
        <v>10</v>
      </c>
      <c r="B33" s="53"/>
      <c r="C33" s="56" t="s">
        <v>6</v>
      </c>
      <c r="D33" s="59"/>
      <c r="E33" s="62" t="s">
        <v>2</v>
      </c>
      <c r="F33" s="40"/>
      <c r="G33" s="1"/>
      <c r="H33" s="2"/>
      <c r="I33" s="2"/>
      <c r="J33" s="2"/>
      <c r="K33" s="2"/>
      <c r="L33" s="2"/>
      <c r="M33" s="2"/>
      <c r="N33" s="2"/>
      <c r="O33" s="3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  <c r="AA33" s="4"/>
      <c r="AB33" s="43"/>
      <c r="AC33" s="23">
        <v>10</v>
      </c>
      <c r="AD33" s="23" t="str">
        <f t="shared" ref="AD33" si="49">IF(AF33="","",$AB$1)</f>
        <v/>
      </c>
      <c r="AE33" s="23" t="str">
        <f t="shared" ref="AE33" si="50">IF(AF33="","",$V$1)</f>
        <v/>
      </c>
      <c r="AF33" s="23" t="str">
        <f t="shared" ref="AF33" si="51">IF(AG33=TRUE,1,IF(AH33=TRUE,2,IF(AI33=TRUE,3,IF(AJ33=TRUE,4,IF(AK33=TRUE,5,IF(AL33=TRUE,6,IF(AM33=TRUE,7,"")))))))</f>
        <v/>
      </c>
      <c r="AG33" t="b">
        <v>0</v>
      </c>
      <c r="AH33" t="b">
        <v>0</v>
      </c>
      <c r="AI33" t="b">
        <v>0</v>
      </c>
      <c r="AJ33" t="b">
        <v>0</v>
      </c>
      <c r="AK33" t="b">
        <v>0</v>
      </c>
      <c r="AL33" t="b">
        <v>0</v>
      </c>
      <c r="AM33" t="b">
        <v>0</v>
      </c>
      <c r="AN33" t="str">
        <f t="shared" ref="AN33" si="52">IF(OR(AI33=TRUE,AL33=TRUE),AB33,"")</f>
        <v/>
      </c>
      <c r="AO33" t="str">
        <f t="shared" ref="AO33" si="53">IF(B33="","",B33)</f>
        <v/>
      </c>
      <c r="AP33" s="27">
        <f t="shared" ref="AP33" si="54">HOUR(F33)-HOUR(D33)+(MINUTE(F33)-MINUTE(D33))/60</f>
        <v>0</v>
      </c>
    </row>
    <row r="34" spans="1:42" ht="15" customHeight="1">
      <c r="A34" s="51"/>
      <c r="B34" s="54"/>
      <c r="C34" s="57"/>
      <c r="D34" s="60"/>
      <c r="E34" s="63"/>
      <c r="F34" s="41"/>
      <c r="G34" s="5"/>
      <c r="H34" s="6"/>
      <c r="I34" s="6"/>
      <c r="J34" s="6"/>
      <c r="K34" s="6"/>
      <c r="L34" s="6"/>
      <c r="M34" s="6"/>
      <c r="N34" s="6"/>
      <c r="O34" s="7"/>
      <c r="P34" s="5"/>
      <c r="Q34" s="6"/>
      <c r="R34" s="6"/>
      <c r="S34" s="6"/>
      <c r="T34" s="6"/>
      <c r="U34" s="6"/>
      <c r="V34" s="6"/>
      <c r="W34" s="6"/>
      <c r="X34" s="6"/>
      <c r="Y34" s="8"/>
      <c r="Z34" s="9"/>
      <c r="AA34" s="9"/>
      <c r="AB34" s="44"/>
      <c r="AC34" s="23"/>
      <c r="AD34" s="23"/>
      <c r="AE34" s="23"/>
      <c r="AF34" s="23"/>
    </row>
    <row r="35" spans="1:42" ht="15" customHeight="1">
      <c r="A35" s="52"/>
      <c r="B35" s="55"/>
      <c r="C35" s="58"/>
      <c r="D35" s="61"/>
      <c r="E35" s="64"/>
      <c r="F35" s="42"/>
      <c r="G35" s="10"/>
      <c r="H35" s="11"/>
      <c r="I35" s="11"/>
      <c r="J35" s="11"/>
      <c r="K35" s="11"/>
      <c r="L35" s="11"/>
      <c r="M35" s="11"/>
      <c r="N35" s="11"/>
      <c r="O35" s="12"/>
      <c r="P35" s="46" t="s">
        <v>10</v>
      </c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8"/>
      <c r="AB35" s="45"/>
      <c r="AC35" s="23"/>
      <c r="AD35" s="23"/>
      <c r="AE35" s="23"/>
      <c r="AF35" s="23"/>
    </row>
    <row r="36" spans="1:42" ht="15" customHeight="1">
      <c r="A36" s="50">
        <f t="shared" ref="A36" si="55">A33+1</f>
        <v>11</v>
      </c>
      <c r="B36" s="53"/>
      <c r="C36" s="56" t="s">
        <v>6</v>
      </c>
      <c r="D36" s="59"/>
      <c r="E36" s="62" t="s">
        <v>2</v>
      </c>
      <c r="F36" s="40"/>
      <c r="G36" s="1"/>
      <c r="H36" s="2"/>
      <c r="I36" s="2"/>
      <c r="J36" s="2"/>
      <c r="K36" s="2"/>
      <c r="L36" s="2"/>
      <c r="M36" s="2"/>
      <c r="N36" s="2"/>
      <c r="O36" s="3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  <c r="AA36" s="4"/>
      <c r="AB36" s="43"/>
      <c r="AC36" s="23">
        <v>11</v>
      </c>
      <c r="AD36" s="23" t="str">
        <f t="shared" ref="AD36" si="56">IF(AF36="","",$AB$1)</f>
        <v/>
      </c>
      <c r="AE36" s="23" t="str">
        <f t="shared" ref="AE36" si="57">IF(AF36="","",$V$1)</f>
        <v/>
      </c>
      <c r="AF36" s="23" t="str">
        <f t="shared" ref="AF36" si="58">IF(AG36=TRUE,1,IF(AH36=TRUE,2,IF(AI36=TRUE,3,IF(AJ36=TRUE,4,IF(AK36=TRUE,5,IF(AL36=TRUE,6,IF(AM36=TRUE,7,"")))))))</f>
        <v/>
      </c>
      <c r="AG36" t="b">
        <v>0</v>
      </c>
      <c r="AH36" t="b">
        <v>0</v>
      </c>
      <c r="AI36" t="b">
        <v>0</v>
      </c>
      <c r="AJ36" t="b">
        <v>0</v>
      </c>
      <c r="AK36" t="b">
        <v>0</v>
      </c>
      <c r="AL36" t="b">
        <v>0</v>
      </c>
      <c r="AM36" t="b">
        <v>0</v>
      </c>
      <c r="AN36" t="str">
        <f t="shared" ref="AN36" si="59">IF(OR(AI36=TRUE,AL36=TRUE),AB36,"")</f>
        <v/>
      </c>
      <c r="AO36" t="str">
        <f t="shared" ref="AO36" si="60">IF(B36="","",B36)</f>
        <v/>
      </c>
      <c r="AP36" s="27">
        <f t="shared" ref="AP36" si="61">HOUR(F36)-HOUR(D36)+(MINUTE(F36)-MINUTE(D36))/60</f>
        <v>0</v>
      </c>
    </row>
    <row r="37" spans="1:42" ht="15" customHeight="1">
      <c r="A37" s="51"/>
      <c r="B37" s="54"/>
      <c r="C37" s="57"/>
      <c r="D37" s="60"/>
      <c r="E37" s="63"/>
      <c r="F37" s="41"/>
      <c r="G37" s="5"/>
      <c r="H37" s="6"/>
      <c r="I37" s="6"/>
      <c r="J37" s="6"/>
      <c r="K37" s="6"/>
      <c r="L37" s="6"/>
      <c r="M37" s="6"/>
      <c r="N37" s="6"/>
      <c r="O37" s="7"/>
      <c r="P37" s="5"/>
      <c r="Q37" s="6"/>
      <c r="R37" s="6"/>
      <c r="S37" s="6"/>
      <c r="T37" s="6"/>
      <c r="U37" s="6"/>
      <c r="V37" s="6"/>
      <c r="W37" s="6"/>
      <c r="X37" s="6"/>
      <c r="Y37" s="8"/>
      <c r="Z37" s="9"/>
      <c r="AA37" s="9"/>
      <c r="AB37" s="44"/>
      <c r="AC37" s="23"/>
      <c r="AD37" s="23"/>
      <c r="AE37" s="23"/>
      <c r="AF37" s="23"/>
    </row>
    <row r="38" spans="1:42" ht="15" customHeight="1">
      <c r="A38" s="52"/>
      <c r="B38" s="55"/>
      <c r="C38" s="58"/>
      <c r="D38" s="61"/>
      <c r="E38" s="64"/>
      <c r="F38" s="42"/>
      <c r="G38" s="10"/>
      <c r="H38" s="11"/>
      <c r="I38" s="11"/>
      <c r="J38" s="11"/>
      <c r="K38" s="11"/>
      <c r="L38" s="11"/>
      <c r="M38" s="11"/>
      <c r="N38" s="11"/>
      <c r="O38" s="12"/>
      <c r="P38" s="46" t="s">
        <v>10</v>
      </c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8"/>
      <c r="AB38" s="45"/>
      <c r="AC38" s="23"/>
      <c r="AD38" s="23"/>
      <c r="AE38" s="23"/>
      <c r="AF38" s="23"/>
    </row>
    <row r="39" spans="1:42" ht="15" customHeight="1">
      <c r="A39" s="50">
        <f t="shared" ref="A39" si="62">A36+1</f>
        <v>12</v>
      </c>
      <c r="B39" s="53"/>
      <c r="C39" s="56" t="s">
        <v>6</v>
      </c>
      <c r="D39" s="59"/>
      <c r="E39" s="62" t="s">
        <v>2</v>
      </c>
      <c r="F39" s="40"/>
      <c r="G39" s="1"/>
      <c r="H39" s="2"/>
      <c r="I39" s="2"/>
      <c r="J39" s="2"/>
      <c r="K39" s="2"/>
      <c r="L39" s="2"/>
      <c r="M39" s="2"/>
      <c r="N39" s="2"/>
      <c r="O39" s="3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  <c r="AA39" s="4"/>
      <c r="AB39" s="43"/>
      <c r="AC39" s="23">
        <v>12</v>
      </c>
      <c r="AD39" s="23" t="str">
        <f t="shared" ref="AD39" si="63">IF(AF39="","",$AB$1)</f>
        <v/>
      </c>
      <c r="AE39" s="23" t="str">
        <f t="shared" ref="AE39" si="64">IF(AF39="","",$V$1)</f>
        <v/>
      </c>
      <c r="AF39" s="23" t="str">
        <f t="shared" ref="AF39" si="65">IF(AG39=TRUE,1,IF(AH39=TRUE,2,IF(AI39=TRUE,3,IF(AJ39=TRUE,4,IF(AK39=TRUE,5,IF(AL39=TRUE,6,IF(AM39=TRUE,7,"")))))))</f>
        <v/>
      </c>
      <c r="AG39" t="b">
        <v>0</v>
      </c>
      <c r="AH39" t="b">
        <v>0</v>
      </c>
      <c r="AI39" t="b">
        <v>0</v>
      </c>
      <c r="AJ39" t="b">
        <v>0</v>
      </c>
      <c r="AK39" t="b">
        <v>0</v>
      </c>
      <c r="AL39" t="b">
        <v>0</v>
      </c>
      <c r="AM39" t="b">
        <v>0</v>
      </c>
      <c r="AN39" t="str">
        <f t="shared" ref="AN39" si="66">IF(OR(AI39=TRUE,AL39=TRUE),AB39,"")</f>
        <v/>
      </c>
      <c r="AO39" t="str">
        <f t="shared" ref="AO39" si="67">IF(B39="","",B39)</f>
        <v/>
      </c>
      <c r="AP39" s="27">
        <f t="shared" ref="AP39" si="68">HOUR(F39)-HOUR(D39)+(MINUTE(F39)-MINUTE(D39))/60</f>
        <v>0</v>
      </c>
    </row>
    <row r="40" spans="1:42" ht="15" customHeight="1">
      <c r="A40" s="51"/>
      <c r="B40" s="54"/>
      <c r="C40" s="57"/>
      <c r="D40" s="60"/>
      <c r="E40" s="63"/>
      <c r="F40" s="41"/>
      <c r="G40" s="5"/>
      <c r="H40" s="6"/>
      <c r="I40" s="6"/>
      <c r="J40" s="6"/>
      <c r="K40" s="6"/>
      <c r="L40" s="6"/>
      <c r="M40" s="6"/>
      <c r="N40" s="6"/>
      <c r="O40" s="7"/>
      <c r="P40" s="5"/>
      <c r="Q40" s="6"/>
      <c r="R40" s="6"/>
      <c r="S40" s="6"/>
      <c r="T40" s="6"/>
      <c r="U40" s="6"/>
      <c r="V40" s="6"/>
      <c r="W40" s="6"/>
      <c r="X40" s="6"/>
      <c r="Y40" s="8"/>
      <c r="Z40" s="9"/>
      <c r="AA40" s="9"/>
      <c r="AB40" s="44"/>
      <c r="AC40" s="23"/>
      <c r="AD40" s="23"/>
      <c r="AE40" s="23"/>
      <c r="AF40" s="23"/>
    </row>
    <row r="41" spans="1:42" ht="15" customHeight="1">
      <c r="A41" s="52"/>
      <c r="B41" s="55"/>
      <c r="C41" s="58"/>
      <c r="D41" s="61"/>
      <c r="E41" s="64"/>
      <c r="F41" s="42"/>
      <c r="G41" s="10"/>
      <c r="H41" s="11"/>
      <c r="I41" s="11"/>
      <c r="J41" s="11"/>
      <c r="K41" s="11"/>
      <c r="L41" s="11"/>
      <c r="M41" s="11"/>
      <c r="N41" s="11"/>
      <c r="O41" s="12"/>
      <c r="P41" s="46" t="s">
        <v>10</v>
      </c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8"/>
      <c r="AB41" s="45"/>
      <c r="AC41" s="23"/>
      <c r="AD41" s="23"/>
      <c r="AE41" s="23"/>
      <c r="AF41" s="23"/>
    </row>
    <row r="42" spans="1:42" ht="15" customHeight="1">
      <c r="A42" s="50">
        <f t="shared" ref="A42" si="69">A39+1</f>
        <v>13</v>
      </c>
      <c r="B42" s="53"/>
      <c r="C42" s="56" t="s">
        <v>6</v>
      </c>
      <c r="D42" s="59"/>
      <c r="E42" s="62" t="s">
        <v>2</v>
      </c>
      <c r="F42" s="40"/>
      <c r="G42" s="1"/>
      <c r="H42" s="2"/>
      <c r="I42" s="2"/>
      <c r="J42" s="2"/>
      <c r="K42" s="2"/>
      <c r="L42" s="2"/>
      <c r="M42" s="2"/>
      <c r="N42" s="2"/>
      <c r="O42" s="3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  <c r="AA42" s="4"/>
      <c r="AB42" s="43"/>
      <c r="AC42" s="23">
        <v>13</v>
      </c>
      <c r="AD42" s="23" t="str">
        <f t="shared" ref="AD42" si="70">IF(AF42="","",$AB$1)</f>
        <v/>
      </c>
      <c r="AE42" s="23" t="str">
        <f t="shared" ref="AE42" si="71">IF(AF42="","",$V$1)</f>
        <v/>
      </c>
      <c r="AF42" s="23" t="str">
        <f t="shared" ref="AF42" si="72">IF(AG42=TRUE,1,IF(AH42=TRUE,2,IF(AI42=TRUE,3,IF(AJ42=TRUE,4,IF(AK42=TRUE,5,IF(AL42=TRUE,6,IF(AM42=TRUE,7,"")))))))</f>
        <v/>
      </c>
      <c r="AG42" t="b">
        <v>0</v>
      </c>
      <c r="AH42" t="b">
        <v>0</v>
      </c>
      <c r="AI42" t="b">
        <v>0</v>
      </c>
      <c r="AJ42" t="b">
        <v>0</v>
      </c>
      <c r="AK42" t="b">
        <v>0</v>
      </c>
      <c r="AL42" t="b">
        <v>0</v>
      </c>
      <c r="AM42" t="b">
        <v>0</v>
      </c>
      <c r="AN42" t="str">
        <f t="shared" ref="AN42" si="73">IF(OR(AI42=TRUE,AL42=TRUE),AB42,"")</f>
        <v/>
      </c>
      <c r="AO42" t="str">
        <f t="shared" ref="AO42" si="74">IF(B42="","",B42)</f>
        <v/>
      </c>
      <c r="AP42" s="27">
        <f t="shared" ref="AP42" si="75">HOUR(F42)-HOUR(D42)+(MINUTE(F42)-MINUTE(D42))/60</f>
        <v>0</v>
      </c>
    </row>
    <row r="43" spans="1:42" ht="15" customHeight="1">
      <c r="A43" s="51"/>
      <c r="B43" s="54"/>
      <c r="C43" s="57"/>
      <c r="D43" s="60"/>
      <c r="E43" s="63"/>
      <c r="F43" s="41"/>
      <c r="G43" s="5"/>
      <c r="H43" s="6"/>
      <c r="I43" s="6"/>
      <c r="J43" s="6"/>
      <c r="K43" s="6"/>
      <c r="L43" s="6"/>
      <c r="M43" s="6"/>
      <c r="N43" s="6"/>
      <c r="O43" s="7"/>
      <c r="P43" s="5"/>
      <c r="Q43" s="6"/>
      <c r="R43" s="6"/>
      <c r="S43" s="6"/>
      <c r="T43" s="6"/>
      <c r="U43" s="6"/>
      <c r="V43" s="6"/>
      <c r="W43" s="6"/>
      <c r="X43" s="6"/>
      <c r="Y43" s="8"/>
      <c r="Z43" s="9"/>
      <c r="AA43" s="9"/>
      <c r="AB43" s="44"/>
      <c r="AC43" s="23"/>
      <c r="AD43" s="23"/>
      <c r="AE43" s="23"/>
      <c r="AF43" s="23"/>
    </row>
    <row r="44" spans="1:42" ht="15" customHeight="1">
      <c r="A44" s="52"/>
      <c r="B44" s="55"/>
      <c r="C44" s="58"/>
      <c r="D44" s="61"/>
      <c r="E44" s="64"/>
      <c r="F44" s="42"/>
      <c r="G44" s="10"/>
      <c r="H44" s="11"/>
      <c r="I44" s="11"/>
      <c r="J44" s="11"/>
      <c r="K44" s="11"/>
      <c r="L44" s="11"/>
      <c r="M44" s="11"/>
      <c r="N44" s="11"/>
      <c r="O44" s="12"/>
      <c r="P44" s="46" t="s">
        <v>10</v>
      </c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8"/>
      <c r="AB44" s="45"/>
      <c r="AC44" s="23"/>
      <c r="AD44" s="23"/>
      <c r="AE44" s="23"/>
      <c r="AF44" s="23"/>
    </row>
    <row r="45" spans="1:42" ht="15" customHeight="1">
      <c r="A45" s="50">
        <f t="shared" ref="A45" si="76">A42+1</f>
        <v>14</v>
      </c>
      <c r="B45" s="53"/>
      <c r="C45" s="56" t="s">
        <v>6</v>
      </c>
      <c r="D45" s="59"/>
      <c r="E45" s="62" t="s">
        <v>2</v>
      </c>
      <c r="F45" s="40"/>
      <c r="G45" s="1"/>
      <c r="H45" s="2"/>
      <c r="I45" s="2"/>
      <c r="J45" s="2"/>
      <c r="K45" s="2"/>
      <c r="L45" s="2"/>
      <c r="M45" s="2"/>
      <c r="N45" s="2"/>
      <c r="O45" s="3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  <c r="AA45" s="4"/>
      <c r="AB45" s="43"/>
      <c r="AC45" s="23">
        <v>14</v>
      </c>
      <c r="AD45" s="23" t="str">
        <f t="shared" ref="AD45" si="77">IF(AF45="","",$AB$1)</f>
        <v/>
      </c>
      <c r="AE45" s="23" t="str">
        <f t="shared" ref="AE45" si="78">IF(AF45="","",$V$1)</f>
        <v/>
      </c>
      <c r="AF45" s="23" t="str">
        <f t="shared" ref="AF45" si="79">IF(AG45=TRUE,1,IF(AH45=TRUE,2,IF(AI45=TRUE,3,IF(AJ45=TRUE,4,IF(AK45=TRUE,5,IF(AL45=TRUE,6,IF(AM45=TRUE,7,"")))))))</f>
        <v/>
      </c>
      <c r="AG45" t="b">
        <v>0</v>
      </c>
      <c r="AH45" t="b">
        <v>0</v>
      </c>
      <c r="AI45" t="b">
        <v>0</v>
      </c>
      <c r="AJ45" t="b">
        <v>0</v>
      </c>
      <c r="AK45" t="b">
        <v>0</v>
      </c>
      <c r="AL45" t="b">
        <v>0</v>
      </c>
      <c r="AM45" t="b">
        <v>0</v>
      </c>
      <c r="AN45" t="str">
        <f t="shared" ref="AN45" si="80">IF(OR(AI45=TRUE,AL45=TRUE),AB45,"")</f>
        <v/>
      </c>
      <c r="AO45" t="str">
        <f t="shared" ref="AO45" si="81">IF(B45="","",B45)</f>
        <v/>
      </c>
      <c r="AP45" s="27">
        <f t="shared" ref="AP45" si="82">HOUR(F45)-HOUR(D45)+(MINUTE(F45)-MINUTE(D45))/60</f>
        <v>0</v>
      </c>
    </row>
    <row r="46" spans="1:42" ht="15" customHeight="1">
      <c r="A46" s="51"/>
      <c r="B46" s="54"/>
      <c r="C46" s="57"/>
      <c r="D46" s="60"/>
      <c r="E46" s="63"/>
      <c r="F46" s="41"/>
      <c r="G46" s="5"/>
      <c r="H46" s="6"/>
      <c r="I46" s="6"/>
      <c r="J46" s="6"/>
      <c r="K46" s="6"/>
      <c r="L46" s="6"/>
      <c r="M46" s="6"/>
      <c r="N46" s="6"/>
      <c r="O46" s="7"/>
      <c r="P46" s="5"/>
      <c r="Q46" s="6"/>
      <c r="R46" s="6"/>
      <c r="S46" s="6"/>
      <c r="T46" s="6"/>
      <c r="U46" s="6"/>
      <c r="V46" s="6"/>
      <c r="W46" s="6"/>
      <c r="X46" s="6"/>
      <c r="Y46" s="8"/>
      <c r="Z46" s="9"/>
      <c r="AA46" s="9"/>
      <c r="AB46" s="44"/>
      <c r="AC46" s="23"/>
      <c r="AD46" s="23"/>
      <c r="AE46" s="23"/>
      <c r="AF46" s="23"/>
    </row>
    <row r="47" spans="1:42" ht="15" customHeight="1">
      <c r="A47" s="52"/>
      <c r="B47" s="55"/>
      <c r="C47" s="58"/>
      <c r="D47" s="61"/>
      <c r="E47" s="64"/>
      <c r="F47" s="42"/>
      <c r="G47" s="10"/>
      <c r="H47" s="11"/>
      <c r="I47" s="11"/>
      <c r="J47" s="11"/>
      <c r="K47" s="11"/>
      <c r="L47" s="11"/>
      <c r="M47" s="11"/>
      <c r="N47" s="11"/>
      <c r="O47" s="12"/>
      <c r="P47" s="46" t="s">
        <v>10</v>
      </c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8"/>
      <c r="AB47" s="45"/>
      <c r="AC47" s="23"/>
      <c r="AD47" s="23"/>
      <c r="AE47" s="23"/>
      <c r="AF47" s="23"/>
    </row>
    <row r="48" spans="1:42" ht="15" customHeight="1">
      <c r="A48" s="50">
        <f t="shared" ref="A48" si="83">A45+1</f>
        <v>15</v>
      </c>
      <c r="B48" s="53"/>
      <c r="C48" s="56" t="s">
        <v>6</v>
      </c>
      <c r="D48" s="59"/>
      <c r="E48" s="62" t="s">
        <v>2</v>
      </c>
      <c r="F48" s="40"/>
      <c r="G48" s="1"/>
      <c r="H48" s="2"/>
      <c r="I48" s="2"/>
      <c r="J48" s="2"/>
      <c r="K48" s="2"/>
      <c r="L48" s="2"/>
      <c r="M48" s="2"/>
      <c r="N48" s="2"/>
      <c r="O48" s="3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  <c r="AA48" s="4"/>
      <c r="AB48" s="43"/>
      <c r="AC48" s="23">
        <v>15</v>
      </c>
      <c r="AD48" s="23" t="str">
        <f t="shared" ref="AD48" si="84">IF(AF48="","",$AB$1)</f>
        <v/>
      </c>
      <c r="AE48" s="23" t="str">
        <f t="shared" ref="AE48" si="85">IF(AF48="","",$V$1)</f>
        <v/>
      </c>
      <c r="AF48" s="23" t="str">
        <f t="shared" ref="AF48" si="86">IF(AG48=TRUE,1,IF(AH48=TRUE,2,IF(AI48=TRUE,3,IF(AJ48=TRUE,4,IF(AK48=TRUE,5,IF(AL48=TRUE,6,IF(AM48=TRUE,7,"")))))))</f>
        <v/>
      </c>
      <c r="AG48" t="b">
        <v>0</v>
      </c>
      <c r="AH48" t="b">
        <v>0</v>
      </c>
      <c r="AI48" t="b">
        <v>0</v>
      </c>
      <c r="AJ48" t="b">
        <v>0</v>
      </c>
      <c r="AK48" t="b">
        <v>0</v>
      </c>
      <c r="AL48" t="b">
        <v>0</v>
      </c>
      <c r="AM48" t="b">
        <v>0</v>
      </c>
      <c r="AN48" t="str">
        <f t="shared" ref="AN48" si="87">IF(OR(AI48=TRUE,AL48=TRUE),AB48,"")</f>
        <v/>
      </c>
      <c r="AO48" t="str">
        <f t="shared" ref="AO48" si="88">IF(B48="","",B48)</f>
        <v/>
      </c>
      <c r="AP48" s="27">
        <f t="shared" ref="AP48" si="89">HOUR(F48)-HOUR(D48)+(MINUTE(F48)-MINUTE(D48))/60</f>
        <v>0</v>
      </c>
    </row>
    <row r="49" spans="1:42" ht="15" customHeight="1">
      <c r="A49" s="51"/>
      <c r="B49" s="54"/>
      <c r="C49" s="57"/>
      <c r="D49" s="60"/>
      <c r="E49" s="63"/>
      <c r="F49" s="41"/>
      <c r="G49" s="5"/>
      <c r="H49" s="6"/>
      <c r="I49" s="6"/>
      <c r="J49" s="6"/>
      <c r="K49" s="6"/>
      <c r="L49" s="6"/>
      <c r="M49" s="6"/>
      <c r="N49" s="6"/>
      <c r="O49" s="7"/>
      <c r="P49" s="5"/>
      <c r="Q49" s="6"/>
      <c r="R49" s="6"/>
      <c r="S49" s="6"/>
      <c r="T49" s="6"/>
      <c r="U49" s="6"/>
      <c r="V49" s="6"/>
      <c r="W49" s="6"/>
      <c r="X49" s="6"/>
      <c r="Y49" s="8"/>
      <c r="Z49" s="9"/>
      <c r="AA49" s="9"/>
      <c r="AB49" s="44"/>
      <c r="AC49" s="23"/>
      <c r="AD49" s="23"/>
      <c r="AE49" s="23"/>
      <c r="AF49" s="23"/>
    </row>
    <row r="50" spans="1:42" ht="15" customHeight="1">
      <c r="A50" s="52"/>
      <c r="B50" s="55"/>
      <c r="C50" s="58"/>
      <c r="D50" s="61"/>
      <c r="E50" s="64"/>
      <c r="F50" s="42"/>
      <c r="G50" s="10"/>
      <c r="H50" s="11"/>
      <c r="I50" s="11"/>
      <c r="J50" s="11"/>
      <c r="K50" s="11"/>
      <c r="L50" s="11"/>
      <c r="M50" s="11"/>
      <c r="N50" s="11"/>
      <c r="O50" s="12"/>
      <c r="P50" s="46" t="s">
        <v>10</v>
      </c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8"/>
      <c r="AB50" s="45"/>
      <c r="AC50" s="23"/>
      <c r="AD50" s="23"/>
      <c r="AE50" s="23"/>
      <c r="AF50" s="23"/>
    </row>
    <row r="51" spans="1:42" ht="15" customHeight="1">
      <c r="A51" s="50">
        <f t="shared" ref="A51" si="90">A48+1</f>
        <v>16</v>
      </c>
      <c r="B51" s="53"/>
      <c r="C51" s="56" t="s">
        <v>6</v>
      </c>
      <c r="D51" s="59"/>
      <c r="E51" s="62" t="s">
        <v>2</v>
      </c>
      <c r="F51" s="40"/>
      <c r="G51" s="1"/>
      <c r="H51" s="2"/>
      <c r="I51" s="2"/>
      <c r="J51" s="2"/>
      <c r="K51" s="2"/>
      <c r="L51" s="2"/>
      <c r="M51" s="2"/>
      <c r="N51" s="2"/>
      <c r="O51" s="3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  <c r="AA51" s="4"/>
      <c r="AB51" s="43"/>
      <c r="AC51" s="23">
        <v>16</v>
      </c>
      <c r="AD51" s="23" t="str">
        <f t="shared" ref="AD51" si="91">IF(AF51="","",$AB$1)</f>
        <v/>
      </c>
      <c r="AE51" s="23" t="str">
        <f t="shared" ref="AE51" si="92">IF(AF51="","",$V$1)</f>
        <v/>
      </c>
      <c r="AF51" s="23" t="str">
        <f t="shared" ref="AF51" si="93">IF(AG51=TRUE,1,IF(AH51=TRUE,2,IF(AI51=TRUE,3,IF(AJ51=TRUE,4,IF(AK51=TRUE,5,IF(AL51=TRUE,6,IF(AM51=TRUE,7,"")))))))</f>
        <v/>
      </c>
      <c r="AG51" t="b">
        <v>0</v>
      </c>
      <c r="AH51" t="b">
        <v>0</v>
      </c>
      <c r="AI51" t="b">
        <v>0</v>
      </c>
      <c r="AJ51" t="b">
        <v>0</v>
      </c>
      <c r="AK51" t="b">
        <v>0</v>
      </c>
      <c r="AL51" t="b">
        <v>0</v>
      </c>
      <c r="AM51" t="b">
        <v>0</v>
      </c>
      <c r="AN51" t="str">
        <f t="shared" ref="AN51" si="94">IF(OR(AI51=TRUE,AL51=TRUE),AB51,"")</f>
        <v/>
      </c>
      <c r="AO51" t="str">
        <f t="shared" ref="AO51" si="95">IF(B51="","",B51)</f>
        <v/>
      </c>
      <c r="AP51" s="27">
        <f t="shared" ref="AP51" si="96">HOUR(F51)-HOUR(D51)+(MINUTE(F51)-MINUTE(D51))/60</f>
        <v>0</v>
      </c>
    </row>
    <row r="52" spans="1:42" ht="15" customHeight="1">
      <c r="A52" s="51"/>
      <c r="B52" s="54"/>
      <c r="C52" s="57"/>
      <c r="D52" s="60"/>
      <c r="E52" s="63"/>
      <c r="F52" s="41"/>
      <c r="G52" s="5"/>
      <c r="H52" s="6"/>
      <c r="I52" s="6"/>
      <c r="J52" s="6"/>
      <c r="K52" s="6"/>
      <c r="L52" s="6"/>
      <c r="M52" s="6"/>
      <c r="N52" s="6"/>
      <c r="O52" s="7"/>
      <c r="P52" s="5"/>
      <c r="Q52" s="6"/>
      <c r="R52" s="6"/>
      <c r="S52" s="6"/>
      <c r="T52" s="6"/>
      <c r="U52" s="6"/>
      <c r="V52" s="6"/>
      <c r="W52" s="6"/>
      <c r="X52" s="6"/>
      <c r="Y52" s="8"/>
      <c r="Z52" s="9"/>
      <c r="AA52" s="9"/>
      <c r="AB52" s="44"/>
      <c r="AC52" s="23"/>
      <c r="AD52" s="23"/>
      <c r="AE52" s="23"/>
      <c r="AF52" s="23"/>
    </row>
    <row r="53" spans="1:42" ht="15" customHeight="1">
      <c r="A53" s="52"/>
      <c r="B53" s="55"/>
      <c r="C53" s="58"/>
      <c r="D53" s="61"/>
      <c r="E53" s="64"/>
      <c r="F53" s="42"/>
      <c r="G53" s="10"/>
      <c r="H53" s="11"/>
      <c r="I53" s="11"/>
      <c r="J53" s="11"/>
      <c r="K53" s="11"/>
      <c r="L53" s="11"/>
      <c r="M53" s="11"/>
      <c r="N53" s="11"/>
      <c r="O53" s="12"/>
      <c r="P53" s="46" t="s">
        <v>10</v>
      </c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8"/>
      <c r="AB53" s="45"/>
      <c r="AC53" s="23"/>
      <c r="AD53" s="23"/>
      <c r="AE53" s="23"/>
      <c r="AF53" s="23"/>
    </row>
    <row r="54" spans="1:42" ht="15" customHeight="1">
      <c r="A54" s="50">
        <f t="shared" ref="A54" si="97">A51+1</f>
        <v>17</v>
      </c>
      <c r="B54" s="53"/>
      <c r="C54" s="56" t="s">
        <v>6</v>
      </c>
      <c r="D54" s="59"/>
      <c r="E54" s="62" t="s">
        <v>2</v>
      </c>
      <c r="F54" s="40"/>
      <c r="G54" s="1"/>
      <c r="H54" s="2"/>
      <c r="I54" s="2"/>
      <c r="J54" s="2"/>
      <c r="K54" s="2"/>
      <c r="L54" s="2"/>
      <c r="M54" s="2"/>
      <c r="N54" s="2"/>
      <c r="O54" s="3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  <c r="AA54" s="4"/>
      <c r="AB54" s="43"/>
      <c r="AC54" s="23">
        <v>17</v>
      </c>
      <c r="AD54" s="23" t="str">
        <f t="shared" ref="AD54" si="98">IF(AF54="","",$AB$1)</f>
        <v/>
      </c>
      <c r="AE54" s="23" t="str">
        <f t="shared" ref="AE54" si="99">IF(AF54="","",$V$1)</f>
        <v/>
      </c>
      <c r="AF54" s="23" t="str">
        <f t="shared" ref="AF54" si="100">IF(AG54=TRUE,1,IF(AH54=TRUE,2,IF(AI54=TRUE,3,IF(AJ54=TRUE,4,IF(AK54=TRUE,5,IF(AL54=TRUE,6,IF(AM54=TRUE,7,"")))))))</f>
        <v/>
      </c>
      <c r="AG54" t="b">
        <v>0</v>
      </c>
      <c r="AH54" t="b">
        <v>0</v>
      </c>
      <c r="AI54" t="b">
        <v>0</v>
      </c>
      <c r="AJ54" t="b">
        <v>0</v>
      </c>
      <c r="AK54" t="b">
        <v>0</v>
      </c>
      <c r="AL54" t="b">
        <v>0</v>
      </c>
      <c r="AM54" t="b">
        <v>0</v>
      </c>
      <c r="AN54" t="str">
        <f t="shared" ref="AN54" si="101">IF(OR(AI54=TRUE,AL54=TRUE),AB54,"")</f>
        <v/>
      </c>
      <c r="AO54" t="str">
        <f t="shared" ref="AO54" si="102">IF(B54="","",B54)</f>
        <v/>
      </c>
      <c r="AP54" s="27">
        <f t="shared" ref="AP54" si="103">HOUR(F54)-HOUR(D54)+(MINUTE(F54)-MINUTE(D54))/60</f>
        <v>0</v>
      </c>
    </row>
    <row r="55" spans="1:42" ht="15" customHeight="1">
      <c r="A55" s="51"/>
      <c r="B55" s="54"/>
      <c r="C55" s="57"/>
      <c r="D55" s="60"/>
      <c r="E55" s="63"/>
      <c r="F55" s="41"/>
      <c r="G55" s="5"/>
      <c r="H55" s="6"/>
      <c r="I55" s="6"/>
      <c r="J55" s="6"/>
      <c r="K55" s="6"/>
      <c r="L55" s="6"/>
      <c r="M55" s="6"/>
      <c r="N55" s="6"/>
      <c r="O55" s="7"/>
      <c r="P55" s="5"/>
      <c r="Q55" s="6"/>
      <c r="R55" s="6"/>
      <c r="S55" s="6"/>
      <c r="T55" s="6"/>
      <c r="U55" s="6"/>
      <c r="V55" s="6"/>
      <c r="W55" s="6"/>
      <c r="X55" s="6"/>
      <c r="Y55" s="8"/>
      <c r="Z55" s="9"/>
      <c r="AA55" s="9"/>
      <c r="AB55" s="44"/>
      <c r="AC55" s="23"/>
      <c r="AD55" s="23"/>
      <c r="AE55" s="23"/>
      <c r="AF55" s="23"/>
    </row>
    <row r="56" spans="1:42" ht="15" customHeight="1">
      <c r="A56" s="52"/>
      <c r="B56" s="55"/>
      <c r="C56" s="58"/>
      <c r="D56" s="61"/>
      <c r="E56" s="64"/>
      <c r="F56" s="42"/>
      <c r="G56" s="10"/>
      <c r="H56" s="11"/>
      <c r="I56" s="11"/>
      <c r="J56" s="11"/>
      <c r="K56" s="11"/>
      <c r="L56" s="11"/>
      <c r="M56" s="11"/>
      <c r="N56" s="11"/>
      <c r="O56" s="12"/>
      <c r="P56" s="46" t="s">
        <v>10</v>
      </c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8"/>
      <c r="AB56" s="45"/>
      <c r="AC56" s="23"/>
      <c r="AD56" s="23"/>
      <c r="AE56" s="23"/>
      <c r="AF56" s="23"/>
    </row>
    <row r="57" spans="1:42" ht="15" customHeight="1">
      <c r="A57" s="50">
        <f t="shared" ref="A57" si="104">A54+1</f>
        <v>18</v>
      </c>
      <c r="B57" s="53"/>
      <c r="C57" s="56" t="s">
        <v>6</v>
      </c>
      <c r="D57" s="59"/>
      <c r="E57" s="62" t="s">
        <v>2</v>
      </c>
      <c r="F57" s="40"/>
      <c r="G57" s="1"/>
      <c r="H57" s="2"/>
      <c r="I57" s="2"/>
      <c r="J57" s="2"/>
      <c r="K57" s="2"/>
      <c r="L57" s="2"/>
      <c r="M57" s="2"/>
      <c r="N57" s="2"/>
      <c r="O57" s="3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  <c r="AA57" s="4"/>
      <c r="AB57" s="43"/>
      <c r="AC57" s="23">
        <v>18</v>
      </c>
      <c r="AD57" s="23" t="str">
        <f t="shared" ref="AD57" si="105">IF(AF57="","",$AB$1)</f>
        <v/>
      </c>
      <c r="AE57" s="23" t="str">
        <f t="shared" ref="AE57" si="106">IF(AF57="","",$V$1)</f>
        <v/>
      </c>
      <c r="AF57" s="23" t="str">
        <f t="shared" ref="AF57" si="107">IF(AG57=TRUE,1,IF(AH57=TRUE,2,IF(AI57=TRUE,3,IF(AJ57=TRUE,4,IF(AK57=TRUE,5,IF(AL57=TRUE,6,IF(AM57=TRUE,7,"")))))))</f>
        <v/>
      </c>
      <c r="AG57" t="b">
        <v>0</v>
      </c>
      <c r="AH57" t="b">
        <v>0</v>
      </c>
      <c r="AI57" t="b">
        <v>0</v>
      </c>
      <c r="AJ57" t="b">
        <v>0</v>
      </c>
      <c r="AK57" t="b">
        <v>0</v>
      </c>
      <c r="AL57" t="b">
        <v>0</v>
      </c>
      <c r="AM57" t="b">
        <v>0</v>
      </c>
      <c r="AN57" t="str">
        <f t="shared" ref="AN57" si="108">IF(OR(AI57=TRUE,AL57=TRUE),AB57,"")</f>
        <v/>
      </c>
      <c r="AO57" t="str">
        <f t="shared" ref="AO57" si="109">IF(B57="","",B57)</f>
        <v/>
      </c>
      <c r="AP57" s="27">
        <f t="shared" ref="AP57" si="110">HOUR(F57)-HOUR(D57)+(MINUTE(F57)-MINUTE(D57))/60</f>
        <v>0</v>
      </c>
    </row>
    <row r="58" spans="1:42" ht="15" customHeight="1">
      <c r="A58" s="51"/>
      <c r="B58" s="54"/>
      <c r="C58" s="57"/>
      <c r="D58" s="60"/>
      <c r="E58" s="63"/>
      <c r="F58" s="41"/>
      <c r="G58" s="5"/>
      <c r="H58" s="6"/>
      <c r="I58" s="6"/>
      <c r="J58" s="6"/>
      <c r="K58" s="6"/>
      <c r="L58" s="6"/>
      <c r="M58" s="6"/>
      <c r="N58" s="6"/>
      <c r="O58" s="7"/>
      <c r="P58" s="5"/>
      <c r="Q58" s="6"/>
      <c r="R58" s="6"/>
      <c r="S58" s="6"/>
      <c r="T58" s="6"/>
      <c r="U58" s="6"/>
      <c r="V58" s="6"/>
      <c r="W58" s="6"/>
      <c r="X58" s="6"/>
      <c r="Y58" s="8"/>
      <c r="Z58" s="9"/>
      <c r="AA58" s="9"/>
      <c r="AB58" s="44"/>
      <c r="AC58" s="23"/>
      <c r="AD58" s="23"/>
      <c r="AE58" s="23"/>
      <c r="AF58" s="23"/>
    </row>
    <row r="59" spans="1:42" ht="15" customHeight="1">
      <c r="A59" s="52"/>
      <c r="B59" s="55"/>
      <c r="C59" s="58"/>
      <c r="D59" s="61"/>
      <c r="E59" s="64"/>
      <c r="F59" s="42"/>
      <c r="G59" s="10"/>
      <c r="H59" s="11"/>
      <c r="I59" s="11"/>
      <c r="J59" s="11"/>
      <c r="K59" s="11"/>
      <c r="L59" s="11"/>
      <c r="M59" s="11"/>
      <c r="N59" s="11"/>
      <c r="O59" s="12"/>
      <c r="P59" s="46" t="s">
        <v>10</v>
      </c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45"/>
      <c r="AC59" s="23"/>
      <c r="AD59" s="23"/>
      <c r="AE59" s="23"/>
      <c r="AF59" s="23"/>
    </row>
    <row r="60" spans="1:42" ht="15" customHeight="1">
      <c r="A60" s="50">
        <f t="shared" ref="A60" si="111">A57+1</f>
        <v>19</v>
      </c>
      <c r="B60" s="53"/>
      <c r="C60" s="56" t="s">
        <v>6</v>
      </c>
      <c r="D60" s="59"/>
      <c r="E60" s="62" t="s">
        <v>2</v>
      </c>
      <c r="F60" s="40"/>
      <c r="G60" s="1"/>
      <c r="H60" s="2"/>
      <c r="I60" s="2"/>
      <c r="J60" s="2"/>
      <c r="K60" s="2"/>
      <c r="L60" s="2"/>
      <c r="M60" s="2"/>
      <c r="N60" s="2"/>
      <c r="O60" s="3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  <c r="AA60" s="4"/>
      <c r="AB60" s="43"/>
      <c r="AC60" s="23">
        <v>19</v>
      </c>
      <c r="AD60" s="23" t="str">
        <f t="shared" ref="AD60" si="112">IF(AF60="","",$AB$1)</f>
        <v/>
      </c>
      <c r="AE60" s="23" t="str">
        <f t="shared" ref="AE60" si="113">IF(AF60="","",$V$1)</f>
        <v/>
      </c>
      <c r="AF60" s="23" t="str">
        <f t="shared" ref="AF60" si="114">IF(AG60=TRUE,1,IF(AH60=TRUE,2,IF(AI60=TRUE,3,IF(AJ60=TRUE,4,IF(AK60=TRUE,5,IF(AL60=TRUE,6,IF(AM60=TRUE,7,"")))))))</f>
        <v/>
      </c>
      <c r="AG60" t="b">
        <v>0</v>
      </c>
      <c r="AH60" t="b">
        <v>0</v>
      </c>
      <c r="AI60" t="b">
        <v>0</v>
      </c>
      <c r="AJ60" t="b">
        <v>0</v>
      </c>
      <c r="AK60" t="b">
        <v>0</v>
      </c>
      <c r="AL60" t="b">
        <v>0</v>
      </c>
      <c r="AM60" t="b">
        <v>0</v>
      </c>
      <c r="AN60" t="str">
        <f t="shared" ref="AN60" si="115">IF(OR(AI60=TRUE,AL60=TRUE),AB60,"")</f>
        <v/>
      </c>
      <c r="AO60" t="str">
        <f t="shared" ref="AO60" si="116">IF(B60="","",B60)</f>
        <v/>
      </c>
      <c r="AP60" s="27">
        <f t="shared" ref="AP60" si="117">HOUR(F60)-HOUR(D60)+(MINUTE(F60)-MINUTE(D60))/60</f>
        <v>0</v>
      </c>
    </row>
    <row r="61" spans="1:42" ht="15" customHeight="1">
      <c r="A61" s="51"/>
      <c r="B61" s="54"/>
      <c r="C61" s="57"/>
      <c r="D61" s="60"/>
      <c r="E61" s="63"/>
      <c r="F61" s="41"/>
      <c r="G61" s="5"/>
      <c r="H61" s="6"/>
      <c r="I61" s="6"/>
      <c r="J61" s="6"/>
      <c r="K61" s="6"/>
      <c r="L61" s="6"/>
      <c r="M61" s="6"/>
      <c r="N61" s="6"/>
      <c r="O61" s="7"/>
      <c r="P61" s="5"/>
      <c r="Q61" s="6"/>
      <c r="R61" s="6"/>
      <c r="S61" s="6"/>
      <c r="T61" s="6"/>
      <c r="U61" s="6"/>
      <c r="V61" s="6"/>
      <c r="W61" s="6"/>
      <c r="X61" s="6"/>
      <c r="Y61" s="8"/>
      <c r="Z61" s="9"/>
      <c r="AA61" s="9"/>
      <c r="AB61" s="44"/>
      <c r="AC61" s="23"/>
      <c r="AD61" s="23"/>
      <c r="AE61" s="23"/>
      <c r="AF61" s="23"/>
    </row>
    <row r="62" spans="1:42" ht="15" customHeight="1">
      <c r="A62" s="52"/>
      <c r="B62" s="55"/>
      <c r="C62" s="58"/>
      <c r="D62" s="61"/>
      <c r="E62" s="64"/>
      <c r="F62" s="42"/>
      <c r="G62" s="10"/>
      <c r="H62" s="11"/>
      <c r="I62" s="11"/>
      <c r="J62" s="11"/>
      <c r="K62" s="11"/>
      <c r="L62" s="11"/>
      <c r="M62" s="11"/>
      <c r="N62" s="11"/>
      <c r="O62" s="12"/>
      <c r="P62" s="46" t="s">
        <v>10</v>
      </c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8"/>
      <c r="AB62" s="45"/>
      <c r="AC62" s="23"/>
      <c r="AD62" s="23"/>
      <c r="AE62" s="23"/>
      <c r="AF62" s="23"/>
    </row>
    <row r="63" spans="1:42" ht="15" customHeight="1">
      <c r="A63" s="50">
        <f t="shared" ref="A63" si="118">A60+1</f>
        <v>20</v>
      </c>
      <c r="B63" s="53"/>
      <c r="C63" s="56" t="s">
        <v>6</v>
      </c>
      <c r="D63" s="59"/>
      <c r="E63" s="62" t="s">
        <v>2</v>
      </c>
      <c r="F63" s="40"/>
      <c r="G63" s="1"/>
      <c r="H63" s="2"/>
      <c r="I63" s="2"/>
      <c r="J63" s="2"/>
      <c r="K63" s="2"/>
      <c r="L63" s="2"/>
      <c r="M63" s="2"/>
      <c r="N63" s="2"/>
      <c r="O63" s="3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  <c r="AA63" s="4"/>
      <c r="AB63" s="43"/>
      <c r="AC63" s="23">
        <v>20</v>
      </c>
      <c r="AD63" s="23" t="str">
        <f t="shared" ref="AD63" si="119">IF(AF63="","",$AB$1)</f>
        <v/>
      </c>
      <c r="AE63" s="23" t="str">
        <f t="shared" ref="AE63" si="120">IF(AF63="","",$V$1)</f>
        <v/>
      </c>
      <c r="AF63" s="23" t="str">
        <f>IF(AG63=TRUE,1,IF(AH63=TRUE,2,IF(AI63=TRUE,3,IF(AJ63=TRUE,4,IF(AK63=TRUE,5,IF(AL63=TRUE,6,IF(AM63=TRUE,7,"")))))))</f>
        <v/>
      </c>
      <c r="AG63" t="b">
        <v>0</v>
      </c>
      <c r="AH63" t="b">
        <v>0</v>
      </c>
      <c r="AI63" t="b">
        <v>0</v>
      </c>
      <c r="AJ63" t="b">
        <v>0</v>
      </c>
      <c r="AK63" t="b">
        <v>0</v>
      </c>
      <c r="AL63" t="b">
        <v>0</v>
      </c>
      <c r="AM63" t="b">
        <v>0</v>
      </c>
      <c r="AN63" t="str">
        <f t="shared" ref="AN63" si="121">IF(OR(AI63=TRUE,AL63=TRUE),AB63,"")</f>
        <v/>
      </c>
      <c r="AO63" t="str">
        <f t="shared" ref="AO63" si="122">IF(B63="","",B63)</f>
        <v/>
      </c>
      <c r="AP63" s="27">
        <f t="shared" ref="AP63" si="123">HOUR(F63)-HOUR(D63)+(MINUTE(F63)-MINUTE(D63))/60</f>
        <v>0</v>
      </c>
    </row>
    <row r="64" spans="1:42" ht="15" customHeight="1">
      <c r="A64" s="51"/>
      <c r="B64" s="54"/>
      <c r="C64" s="57"/>
      <c r="D64" s="60"/>
      <c r="E64" s="63"/>
      <c r="F64" s="41"/>
      <c r="G64" s="5"/>
      <c r="H64" s="6"/>
      <c r="I64" s="6"/>
      <c r="J64" s="6"/>
      <c r="K64" s="6"/>
      <c r="L64" s="6"/>
      <c r="M64" s="6"/>
      <c r="N64" s="6"/>
      <c r="O64" s="7"/>
      <c r="P64" s="5"/>
      <c r="Q64" s="6"/>
      <c r="R64" s="6"/>
      <c r="S64" s="6"/>
      <c r="T64" s="6"/>
      <c r="U64" s="6"/>
      <c r="V64" s="6"/>
      <c r="W64" s="6"/>
      <c r="X64" s="6"/>
      <c r="Y64" s="8"/>
      <c r="Z64" s="9"/>
      <c r="AA64" s="9"/>
      <c r="AB64" s="44"/>
      <c r="AC64" s="23"/>
      <c r="AD64" s="23"/>
      <c r="AE64" s="23"/>
      <c r="AF64" s="23"/>
    </row>
    <row r="65" spans="1:32" ht="15" customHeight="1">
      <c r="A65" s="52"/>
      <c r="B65" s="55"/>
      <c r="C65" s="58"/>
      <c r="D65" s="61"/>
      <c r="E65" s="64"/>
      <c r="F65" s="42"/>
      <c r="G65" s="10"/>
      <c r="H65" s="11"/>
      <c r="I65" s="11"/>
      <c r="J65" s="11"/>
      <c r="K65" s="11"/>
      <c r="L65" s="11"/>
      <c r="M65" s="11"/>
      <c r="N65" s="11"/>
      <c r="O65" s="12"/>
      <c r="P65" s="46" t="s">
        <v>10</v>
      </c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8"/>
      <c r="AB65" s="45"/>
      <c r="AC65" s="23"/>
      <c r="AD65" s="23"/>
      <c r="AE65" s="23"/>
      <c r="AF65" s="23"/>
    </row>
    <row r="66" spans="1:32">
      <c r="D66" t="s">
        <v>113</v>
      </c>
      <c r="P66" t="s">
        <v>114</v>
      </c>
    </row>
  </sheetData>
  <mergeCells count="173">
    <mergeCell ref="D2:F2"/>
    <mergeCell ref="B2:C2"/>
    <mergeCell ref="P2:AA2"/>
    <mergeCell ref="G2:O2"/>
    <mergeCell ref="P5:AA5"/>
    <mergeCell ref="AB3:AB5"/>
    <mergeCell ref="A6:A8"/>
    <mergeCell ref="B6:B8"/>
    <mergeCell ref="C6:C8"/>
    <mergeCell ref="D6:D8"/>
    <mergeCell ref="E6:E8"/>
    <mergeCell ref="F6:F8"/>
    <mergeCell ref="AB6:AB8"/>
    <mergeCell ref="P8:AA8"/>
    <mergeCell ref="F3:F5"/>
    <mergeCell ref="E3:E5"/>
    <mergeCell ref="D3:D5"/>
    <mergeCell ref="C3:C5"/>
    <mergeCell ref="B3:B5"/>
    <mergeCell ref="A3:A5"/>
    <mergeCell ref="F9:F11"/>
    <mergeCell ref="AB9:AB11"/>
    <mergeCell ref="P11:AA11"/>
    <mergeCell ref="A12:A14"/>
    <mergeCell ref="B12:B14"/>
    <mergeCell ref="C12:C14"/>
    <mergeCell ref="D12:D14"/>
    <mergeCell ref="E12:E14"/>
    <mergeCell ref="F12:F14"/>
    <mergeCell ref="AB12:AB14"/>
    <mergeCell ref="P14:AA14"/>
    <mergeCell ref="A9:A11"/>
    <mergeCell ref="B9:B11"/>
    <mergeCell ref="C9:C11"/>
    <mergeCell ref="D9:D11"/>
    <mergeCell ref="E9:E11"/>
    <mergeCell ref="F15:F17"/>
    <mergeCell ref="AB15:AB17"/>
    <mergeCell ref="P17:AA17"/>
    <mergeCell ref="A18:A20"/>
    <mergeCell ref="B18:B20"/>
    <mergeCell ref="C18:C20"/>
    <mergeCell ref="D18:D20"/>
    <mergeCell ref="E18:E20"/>
    <mergeCell ref="F18:F20"/>
    <mergeCell ref="AB18:AB20"/>
    <mergeCell ref="P20:AA20"/>
    <mergeCell ref="A15:A17"/>
    <mergeCell ref="B15:B17"/>
    <mergeCell ref="C15:C17"/>
    <mergeCell ref="D15:D17"/>
    <mergeCell ref="E15:E17"/>
    <mergeCell ref="F21:F23"/>
    <mergeCell ref="AB21:AB23"/>
    <mergeCell ref="P23:AA23"/>
    <mergeCell ref="A24:A26"/>
    <mergeCell ref="B24:B26"/>
    <mergeCell ref="C24:C26"/>
    <mergeCell ref="D24:D26"/>
    <mergeCell ref="E24:E26"/>
    <mergeCell ref="F24:F26"/>
    <mergeCell ref="AB24:AB26"/>
    <mergeCell ref="P26:AA26"/>
    <mergeCell ref="A21:A23"/>
    <mergeCell ref="B21:B23"/>
    <mergeCell ref="C21:C23"/>
    <mergeCell ref="D21:D23"/>
    <mergeCell ref="E21:E23"/>
    <mergeCell ref="F27:F29"/>
    <mergeCell ref="AB27:AB29"/>
    <mergeCell ref="P29:AA29"/>
    <mergeCell ref="A30:A32"/>
    <mergeCell ref="B30:B32"/>
    <mergeCell ref="C30:C32"/>
    <mergeCell ref="D30:D32"/>
    <mergeCell ref="E30:E32"/>
    <mergeCell ref="F30:F32"/>
    <mergeCell ref="AB30:AB32"/>
    <mergeCell ref="P32:AA32"/>
    <mergeCell ref="A27:A29"/>
    <mergeCell ref="B27:B29"/>
    <mergeCell ref="C27:C29"/>
    <mergeCell ref="D27:D29"/>
    <mergeCell ref="E27:E29"/>
    <mergeCell ref="F33:F35"/>
    <mergeCell ref="AB33:AB35"/>
    <mergeCell ref="P35:AA35"/>
    <mergeCell ref="A36:A38"/>
    <mergeCell ref="B36:B38"/>
    <mergeCell ref="C36:C38"/>
    <mergeCell ref="D36:D38"/>
    <mergeCell ref="E36:E38"/>
    <mergeCell ref="F36:F38"/>
    <mergeCell ref="AB36:AB38"/>
    <mergeCell ref="P38:AA38"/>
    <mergeCell ref="A33:A35"/>
    <mergeCell ref="B33:B35"/>
    <mergeCell ref="C33:C35"/>
    <mergeCell ref="D33:D35"/>
    <mergeCell ref="E33:E35"/>
    <mergeCell ref="F39:F41"/>
    <mergeCell ref="AB39:AB41"/>
    <mergeCell ref="P41:AA41"/>
    <mergeCell ref="A42:A44"/>
    <mergeCell ref="B42:B44"/>
    <mergeCell ref="C42:C44"/>
    <mergeCell ref="D42:D44"/>
    <mergeCell ref="E42:E44"/>
    <mergeCell ref="F42:F44"/>
    <mergeCell ref="AB42:AB44"/>
    <mergeCell ref="P44:AA44"/>
    <mergeCell ref="A39:A41"/>
    <mergeCell ref="B39:B41"/>
    <mergeCell ref="C39:C41"/>
    <mergeCell ref="D39:D41"/>
    <mergeCell ref="E39:E41"/>
    <mergeCell ref="F45:F47"/>
    <mergeCell ref="AB45:AB47"/>
    <mergeCell ref="P47:AA47"/>
    <mergeCell ref="A48:A50"/>
    <mergeCell ref="B48:B50"/>
    <mergeCell ref="C48:C50"/>
    <mergeCell ref="D48:D50"/>
    <mergeCell ref="E48:E50"/>
    <mergeCell ref="F48:F50"/>
    <mergeCell ref="AB48:AB50"/>
    <mergeCell ref="P50:AA50"/>
    <mergeCell ref="A45:A47"/>
    <mergeCell ref="B45:B47"/>
    <mergeCell ref="C45:C47"/>
    <mergeCell ref="D45:D47"/>
    <mergeCell ref="E45:E47"/>
    <mergeCell ref="E57:E59"/>
    <mergeCell ref="F51:F53"/>
    <mergeCell ref="AB51:AB53"/>
    <mergeCell ref="P53:AA53"/>
    <mergeCell ref="A54:A56"/>
    <mergeCell ref="B54:B56"/>
    <mergeCell ref="C54:C56"/>
    <mergeCell ref="D54:D56"/>
    <mergeCell ref="E54:E56"/>
    <mergeCell ref="F54:F56"/>
    <mergeCell ref="AB54:AB56"/>
    <mergeCell ref="P56:AA56"/>
    <mergeCell ref="A51:A53"/>
    <mergeCell ref="B51:B53"/>
    <mergeCell ref="C51:C53"/>
    <mergeCell ref="D51:D53"/>
    <mergeCell ref="E51:E53"/>
    <mergeCell ref="F63:F65"/>
    <mergeCell ref="AB63:AB65"/>
    <mergeCell ref="P65:AA65"/>
    <mergeCell ref="D1:R1"/>
    <mergeCell ref="A63:A65"/>
    <mergeCell ref="B63:B65"/>
    <mergeCell ref="C63:C65"/>
    <mergeCell ref="D63:D65"/>
    <mergeCell ref="E63:E65"/>
    <mergeCell ref="F57:F59"/>
    <mergeCell ref="AB57:AB59"/>
    <mergeCell ref="P59:AA59"/>
    <mergeCell ref="A60:A62"/>
    <mergeCell ref="B60:B62"/>
    <mergeCell ref="C60:C62"/>
    <mergeCell ref="D60:D62"/>
    <mergeCell ref="E60:E62"/>
    <mergeCell ref="F60:F62"/>
    <mergeCell ref="AB60:AB62"/>
    <mergeCell ref="P62:AA62"/>
    <mergeCell ref="A57:A59"/>
    <mergeCell ref="B57:B59"/>
    <mergeCell ref="C57:C59"/>
    <mergeCell ref="D57:D59"/>
  </mergeCells>
  <phoneticPr fontId="1"/>
  <conditionalFormatting sqref="G4:N4">
    <cfRule type="expression" dxfId="159" priority="177">
      <formula>#REF!=TRUE</formula>
    </cfRule>
  </conditionalFormatting>
  <conditionalFormatting sqref="G3:O3">
    <cfRule type="expression" dxfId="158" priority="178">
      <formula>#REF!=TRUE</formula>
    </cfRule>
  </conditionalFormatting>
  <conditionalFormatting sqref="U3:X3">
    <cfRule type="expression" dxfId="157" priority="179">
      <formula>#REF!=TRUE</formula>
    </cfRule>
  </conditionalFormatting>
  <conditionalFormatting sqref="Y3:AA3">
    <cfRule type="expression" dxfId="156" priority="180">
      <formula>#REF!=TRUE</formula>
    </cfRule>
  </conditionalFormatting>
  <conditionalFormatting sqref="P4:R4 P5">
    <cfRule type="expression" dxfId="155" priority="181">
      <formula>#REF!</formula>
    </cfRule>
  </conditionalFormatting>
  <conditionalFormatting sqref="S4:V4">
    <cfRule type="expression" dxfId="154" priority="183">
      <formula>#REF!=TRUE</formula>
    </cfRule>
  </conditionalFormatting>
  <conditionalFormatting sqref="W4:AA4">
    <cfRule type="expression" dxfId="153" priority="184">
      <formula>#REF!=TRUE</formula>
    </cfRule>
  </conditionalFormatting>
  <conditionalFormatting sqref="G5:M5">
    <cfRule type="expression" dxfId="152" priority="185">
      <formula>#REF!=TRUE</formula>
    </cfRule>
  </conditionalFormatting>
  <conditionalFormatting sqref="G34:N34 G37:N37">
    <cfRule type="expression" dxfId="151" priority="78">
      <formula>#REF!=TRUE</formula>
    </cfRule>
  </conditionalFormatting>
  <conditionalFormatting sqref="G33:O33 G36:O36">
    <cfRule type="expression" dxfId="150" priority="79">
      <formula>#REF!=TRUE</formula>
    </cfRule>
  </conditionalFormatting>
  <conditionalFormatting sqref="U33:X33 U36:X36">
    <cfRule type="expression" dxfId="149" priority="80">
      <formula>#REF!=TRUE</formula>
    </cfRule>
  </conditionalFormatting>
  <conditionalFormatting sqref="Y33:AA33 Y36:AA36">
    <cfRule type="expression" dxfId="148" priority="81">
      <formula>#REF!=TRUE</formula>
    </cfRule>
  </conditionalFormatting>
  <conditionalFormatting sqref="P34:R34 P35 P37:R37 P38">
    <cfRule type="expression" dxfId="147" priority="82">
      <formula>#REF!</formula>
    </cfRule>
  </conditionalFormatting>
  <conditionalFormatting sqref="S34:V34 S37:V37">
    <cfRule type="expression" dxfId="146" priority="83">
      <formula>#REF!=TRUE</formula>
    </cfRule>
  </conditionalFormatting>
  <conditionalFormatting sqref="W34:AA34 W37:AA37">
    <cfRule type="expression" dxfId="145" priority="84">
      <formula>#REF!=TRUE</formula>
    </cfRule>
  </conditionalFormatting>
  <conditionalFormatting sqref="G35:M35 G38:M38">
    <cfRule type="expression" dxfId="144" priority="85">
      <formula>#REF!=TRUE</formula>
    </cfRule>
  </conditionalFormatting>
  <conditionalFormatting sqref="G7:N7">
    <cfRule type="expression" dxfId="143" priority="150">
      <formula>#REF!=TRUE</formula>
    </cfRule>
  </conditionalFormatting>
  <conditionalFormatting sqref="G6:O6">
    <cfRule type="expression" dxfId="142" priority="151">
      <formula>#REF!=TRUE</formula>
    </cfRule>
  </conditionalFormatting>
  <conditionalFormatting sqref="U6:X6">
    <cfRule type="expression" dxfId="141" priority="152">
      <formula>#REF!=TRUE</formula>
    </cfRule>
  </conditionalFormatting>
  <conditionalFormatting sqref="Y6:AA6">
    <cfRule type="expression" dxfId="140" priority="153">
      <formula>#REF!=TRUE</formula>
    </cfRule>
  </conditionalFormatting>
  <conditionalFormatting sqref="P7:R7 P8">
    <cfRule type="expression" dxfId="139" priority="154">
      <formula>#REF!</formula>
    </cfRule>
  </conditionalFormatting>
  <conditionalFormatting sqref="S7:V7">
    <cfRule type="expression" dxfId="138" priority="155">
      <formula>#REF!=TRUE</formula>
    </cfRule>
  </conditionalFormatting>
  <conditionalFormatting sqref="W7:AA7">
    <cfRule type="expression" dxfId="137" priority="156">
      <formula>#REF!=TRUE</formula>
    </cfRule>
  </conditionalFormatting>
  <conditionalFormatting sqref="G8:M8">
    <cfRule type="expression" dxfId="136" priority="157">
      <formula>#REF!=TRUE</formula>
    </cfRule>
  </conditionalFormatting>
  <conditionalFormatting sqref="G10:N10">
    <cfRule type="expression" dxfId="135" priority="142">
      <formula>#REF!=TRUE</formula>
    </cfRule>
  </conditionalFormatting>
  <conditionalFormatting sqref="G9:O9">
    <cfRule type="expression" dxfId="134" priority="143">
      <formula>#REF!=TRUE</formula>
    </cfRule>
  </conditionalFormatting>
  <conditionalFormatting sqref="U9:X9">
    <cfRule type="expression" dxfId="133" priority="144">
      <formula>#REF!=TRUE</formula>
    </cfRule>
  </conditionalFormatting>
  <conditionalFormatting sqref="Y9:AA9">
    <cfRule type="expression" dxfId="132" priority="145">
      <formula>#REF!=TRUE</formula>
    </cfRule>
  </conditionalFormatting>
  <conditionalFormatting sqref="P10:R10 P11">
    <cfRule type="expression" dxfId="131" priority="146">
      <formula>#REF!</formula>
    </cfRule>
  </conditionalFormatting>
  <conditionalFormatting sqref="S10:V10">
    <cfRule type="expression" dxfId="130" priority="147">
      <formula>#REF!=TRUE</formula>
    </cfRule>
  </conditionalFormatting>
  <conditionalFormatting sqref="W10:AA10">
    <cfRule type="expression" dxfId="129" priority="148">
      <formula>#REF!=TRUE</formula>
    </cfRule>
  </conditionalFormatting>
  <conditionalFormatting sqref="G11:M11">
    <cfRule type="expression" dxfId="128" priority="149">
      <formula>#REF!=TRUE</formula>
    </cfRule>
  </conditionalFormatting>
  <conditionalFormatting sqref="G13:N13">
    <cfRule type="expression" dxfId="127" priority="134">
      <formula>#REF!=TRUE</formula>
    </cfRule>
  </conditionalFormatting>
  <conditionalFormatting sqref="G12:O12">
    <cfRule type="expression" dxfId="126" priority="135">
      <formula>#REF!=TRUE</formula>
    </cfRule>
  </conditionalFormatting>
  <conditionalFormatting sqref="U12:X12">
    <cfRule type="expression" dxfId="125" priority="136">
      <formula>#REF!=TRUE</formula>
    </cfRule>
  </conditionalFormatting>
  <conditionalFormatting sqref="Y12:AA12">
    <cfRule type="expression" dxfId="124" priority="137">
      <formula>#REF!=TRUE</formula>
    </cfRule>
  </conditionalFormatting>
  <conditionalFormatting sqref="P13:R13 P14">
    <cfRule type="expression" dxfId="123" priority="138">
      <formula>#REF!</formula>
    </cfRule>
  </conditionalFormatting>
  <conditionalFormatting sqref="S13:V13">
    <cfRule type="expression" dxfId="122" priority="139">
      <formula>#REF!=TRUE</formula>
    </cfRule>
  </conditionalFormatting>
  <conditionalFormatting sqref="W13:AA13">
    <cfRule type="expression" dxfId="121" priority="140">
      <formula>#REF!=TRUE</formula>
    </cfRule>
  </conditionalFormatting>
  <conditionalFormatting sqref="G14:M14">
    <cfRule type="expression" dxfId="120" priority="141">
      <formula>#REF!=TRUE</formula>
    </cfRule>
  </conditionalFormatting>
  <conditionalFormatting sqref="G16:N16">
    <cfRule type="expression" dxfId="119" priority="126">
      <formula>#REF!=TRUE</formula>
    </cfRule>
  </conditionalFormatting>
  <conditionalFormatting sqref="G15:O15">
    <cfRule type="expression" dxfId="118" priority="127">
      <formula>#REF!=TRUE</formula>
    </cfRule>
  </conditionalFormatting>
  <conditionalFormatting sqref="U15:X15">
    <cfRule type="expression" dxfId="117" priority="128">
      <formula>#REF!=TRUE</formula>
    </cfRule>
  </conditionalFormatting>
  <conditionalFormatting sqref="Y15:AA15">
    <cfRule type="expression" dxfId="116" priority="129">
      <formula>#REF!=TRUE</formula>
    </cfRule>
  </conditionalFormatting>
  <conditionalFormatting sqref="P16:R16 P17">
    <cfRule type="expression" dxfId="115" priority="130">
      <formula>#REF!</formula>
    </cfRule>
  </conditionalFormatting>
  <conditionalFormatting sqref="S16:V16">
    <cfRule type="expression" dxfId="114" priority="131">
      <formula>#REF!=TRUE</formula>
    </cfRule>
  </conditionalFormatting>
  <conditionalFormatting sqref="W16:AA16">
    <cfRule type="expression" dxfId="113" priority="132">
      <formula>#REF!=TRUE</formula>
    </cfRule>
  </conditionalFormatting>
  <conditionalFormatting sqref="G17:M17">
    <cfRule type="expression" dxfId="112" priority="133">
      <formula>#REF!=TRUE</formula>
    </cfRule>
  </conditionalFormatting>
  <conditionalFormatting sqref="G19:N19">
    <cfRule type="expression" dxfId="111" priority="118">
      <formula>#REF!=TRUE</formula>
    </cfRule>
  </conditionalFormatting>
  <conditionalFormatting sqref="G18:O18">
    <cfRule type="expression" dxfId="110" priority="119">
      <formula>#REF!=TRUE</formula>
    </cfRule>
  </conditionalFormatting>
  <conditionalFormatting sqref="U18:X18">
    <cfRule type="expression" dxfId="109" priority="120">
      <formula>#REF!=TRUE</formula>
    </cfRule>
  </conditionalFormatting>
  <conditionalFormatting sqref="Y18:AA18">
    <cfRule type="expression" dxfId="108" priority="121">
      <formula>#REF!=TRUE</formula>
    </cfRule>
  </conditionalFormatting>
  <conditionalFormatting sqref="P19:R19 P20">
    <cfRule type="expression" dxfId="107" priority="122">
      <formula>#REF!</formula>
    </cfRule>
  </conditionalFormatting>
  <conditionalFormatting sqref="S19:V19">
    <cfRule type="expression" dxfId="106" priority="123">
      <formula>#REF!=TRUE</formula>
    </cfRule>
  </conditionalFormatting>
  <conditionalFormatting sqref="W19:AA19">
    <cfRule type="expression" dxfId="105" priority="124">
      <formula>#REF!=TRUE</formula>
    </cfRule>
  </conditionalFormatting>
  <conditionalFormatting sqref="G20:M20">
    <cfRule type="expression" dxfId="104" priority="125">
      <formula>#REF!=TRUE</formula>
    </cfRule>
  </conditionalFormatting>
  <conditionalFormatting sqref="G22:N22">
    <cfRule type="expression" dxfId="103" priority="110">
      <formula>#REF!=TRUE</formula>
    </cfRule>
  </conditionalFormatting>
  <conditionalFormatting sqref="G21:O21">
    <cfRule type="expression" dxfId="102" priority="111">
      <formula>#REF!=TRUE</formula>
    </cfRule>
  </conditionalFormatting>
  <conditionalFormatting sqref="U21:X21">
    <cfRule type="expression" dxfId="101" priority="112">
      <formula>#REF!=TRUE</formula>
    </cfRule>
  </conditionalFormatting>
  <conditionalFormatting sqref="Y21:AA21">
    <cfRule type="expression" dxfId="100" priority="113">
      <formula>#REF!=TRUE</formula>
    </cfRule>
  </conditionalFormatting>
  <conditionalFormatting sqref="P22:R22 P23">
    <cfRule type="expression" dxfId="99" priority="114">
      <formula>#REF!</formula>
    </cfRule>
  </conditionalFormatting>
  <conditionalFormatting sqref="S22:V22">
    <cfRule type="expression" dxfId="98" priority="115">
      <formula>#REF!=TRUE</formula>
    </cfRule>
  </conditionalFormatting>
  <conditionalFormatting sqref="W22:AA22">
    <cfRule type="expression" dxfId="97" priority="116">
      <formula>#REF!=TRUE</formula>
    </cfRule>
  </conditionalFormatting>
  <conditionalFormatting sqref="G23:M23">
    <cfRule type="expression" dxfId="96" priority="117">
      <formula>#REF!=TRUE</formula>
    </cfRule>
  </conditionalFormatting>
  <conditionalFormatting sqref="G25:N25">
    <cfRule type="expression" dxfId="95" priority="102">
      <formula>#REF!=TRUE</formula>
    </cfRule>
  </conditionalFormatting>
  <conditionalFormatting sqref="G24:O24">
    <cfRule type="expression" dxfId="94" priority="103">
      <formula>#REF!=TRUE</formula>
    </cfRule>
  </conditionalFormatting>
  <conditionalFormatting sqref="U24:X24">
    <cfRule type="expression" dxfId="93" priority="104">
      <formula>#REF!=TRUE</formula>
    </cfRule>
  </conditionalFormatting>
  <conditionalFormatting sqref="Y24:AA24">
    <cfRule type="expression" dxfId="92" priority="105">
      <formula>#REF!=TRUE</formula>
    </cfRule>
  </conditionalFormatting>
  <conditionalFormatting sqref="P25:R25 P26">
    <cfRule type="expression" dxfId="91" priority="106">
      <formula>#REF!</formula>
    </cfRule>
  </conditionalFormatting>
  <conditionalFormatting sqref="S25:V25">
    <cfRule type="expression" dxfId="90" priority="107">
      <formula>#REF!=TRUE</formula>
    </cfRule>
  </conditionalFormatting>
  <conditionalFormatting sqref="W25:AA25">
    <cfRule type="expression" dxfId="89" priority="108">
      <formula>#REF!=TRUE</formula>
    </cfRule>
  </conditionalFormatting>
  <conditionalFormatting sqref="G26:M26">
    <cfRule type="expression" dxfId="88" priority="109">
      <formula>#REF!=TRUE</formula>
    </cfRule>
  </conditionalFormatting>
  <conditionalFormatting sqref="G28:N28">
    <cfRule type="expression" dxfId="87" priority="94">
      <formula>#REF!=TRUE</formula>
    </cfRule>
  </conditionalFormatting>
  <conditionalFormatting sqref="G27:O27">
    <cfRule type="expression" dxfId="86" priority="95">
      <formula>#REF!=TRUE</formula>
    </cfRule>
  </conditionalFormatting>
  <conditionalFormatting sqref="U27:X27">
    <cfRule type="expression" dxfId="85" priority="96">
      <formula>#REF!=TRUE</formula>
    </cfRule>
  </conditionalFormatting>
  <conditionalFormatting sqref="Y27:AA27">
    <cfRule type="expression" dxfId="84" priority="97">
      <formula>#REF!=TRUE</formula>
    </cfRule>
  </conditionalFormatting>
  <conditionalFormatting sqref="P28:R28 P29">
    <cfRule type="expression" dxfId="83" priority="98">
      <formula>#REF!</formula>
    </cfRule>
  </conditionalFormatting>
  <conditionalFormatting sqref="S28:V28">
    <cfRule type="expression" dxfId="82" priority="99">
      <formula>#REF!=TRUE</formula>
    </cfRule>
  </conditionalFormatting>
  <conditionalFormatting sqref="W28:AA28">
    <cfRule type="expression" dxfId="81" priority="100">
      <formula>#REF!=TRUE</formula>
    </cfRule>
  </conditionalFormatting>
  <conditionalFormatting sqref="G29:M29">
    <cfRule type="expression" dxfId="80" priority="101">
      <formula>#REF!=TRUE</formula>
    </cfRule>
  </conditionalFormatting>
  <conditionalFormatting sqref="G31:N31">
    <cfRule type="expression" dxfId="79" priority="86">
      <formula>#REF!=TRUE</formula>
    </cfRule>
  </conditionalFormatting>
  <conditionalFormatting sqref="G30:O30">
    <cfRule type="expression" dxfId="78" priority="87">
      <formula>#REF!=TRUE</formula>
    </cfRule>
  </conditionalFormatting>
  <conditionalFormatting sqref="U30:X30">
    <cfRule type="expression" dxfId="77" priority="88">
      <formula>#REF!=TRUE</formula>
    </cfRule>
  </conditionalFormatting>
  <conditionalFormatting sqref="Y30:AA30">
    <cfRule type="expression" dxfId="76" priority="89">
      <formula>#REF!=TRUE</formula>
    </cfRule>
  </conditionalFormatting>
  <conditionalFormatting sqref="P31:R31 P32">
    <cfRule type="expression" dxfId="75" priority="90">
      <formula>#REF!</formula>
    </cfRule>
  </conditionalFormatting>
  <conditionalFormatting sqref="S31:V31">
    <cfRule type="expression" dxfId="74" priority="91">
      <formula>#REF!=TRUE</formula>
    </cfRule>
  </conditionalFormatting>
  <conditionalFormatting sqref="W31:AA31">
    <cfRule type="expression" dxfId="73" priority="92">
      <formula>#REF!=TRUE</formula>
    </cfRule>
  </conditionalFormatting>
  <conditionalFormatting sqref="G32:M32">
    <cfRule type="expression" dxfId="72" priority="93">
      <formula>#REF!=TRUE</formula>
    </cfRule>
  </conditionalFormatting>
  <conditionalFormatting sqref="G40:N40">
    <cfRule type="expression" dxfId="71" priority="70">
      <formula>#REF!=TRUE</formula>
    </cfRule>
  </conditionalFormatting>
  <conditionalFormatting sqref="G39:O39">
    <cfRule type="expression" dxfId="70" priority="71">
      <formula>#REF!=TRUE</formula>
    </cfRule>
  </conditionalFormatting>
  <conditionalFormatting sqref="U39:X39">
    <cfRule type="expression" dxfId="69" priority="72">
      <formula>#REF!=TRUE</formula>
    </cfRule>
  </conditionalFormatting>
  <conditionalFormatting sqref="Y39:AA39">
    <cfRule type="expression" dxfId="68" priority="73">
      <formula>#REF!=TRUE</formula>
    </cfRule>
  </conditionalFormatting>
  <conditionalFormatting sqref="P40:R40 P41">
    <cfRule type="expression" dxfId="67" priority="74">
      <formula>#REF!</formula>
    </cfRule>
  </conditionalFormatting>
  <conditionalFormatting sqref="S40:V40">
    <cfRule type="expression" dxfId="66" priority="75">
      <formula>#REF!=TRUE</formula>
    </cfRule>
  </conditionalFormatting>
  <conditionalFormatting sqref="W40:AA40">
    <cfRule type="expression" dxfId="65" priority="76">
      <formula>#REF!=TRUE</formula>
    </cfRule>
  </conditionalFormatting>
  <conditionalFormatting sqref="G41:M41">
    <cfRule type="expression" dxfId="64" priority="77">
      <formula>#REF!=TRUE</formula>
    </cfRule>
  </conditionalFormatting>
  <conditionalFormatting sqref="G43:N43">
    <cfRule type="expression" dxfId="63" priority="62">
      <formula>#REF!=TRUE</formula>
    </cfRule>
  </conditionalFormatting>
  <conditionalFormatting sqref="G42:O42">
    <cfRule type="expression" dxfId="62" priority="63">
      <formula>#REF!=TRUE</formula>
    </cfRule>
  </conditionalFormatting>
  <conditionalFormatting sqref="U42:X42">
    <cfRule type="expression" dxfId="61" priority="64">
      <formula>#REF!=TRUE</formula>
    </cfRule>
  </conditionalFormatting>
  <conditionalFormatting sqref="Y42:AA42">
    <cfRule type="expression" dxfId="60" priority="65">
      <formula>#REF!=TRUE</formula>
    </cfRule>
  </conditionalFormatting>
  <conditionalFormatting sqref="P43:R43 P44">
    <cfRule type="expression" dxfId="59" priority="66">
      <formula>#REF!</formula>
    </cfRule>
  </conditionalFormatting>
  <conditionalFormatting sqref="S43:V43">
    <cfRule type="expression" dxfId="58" priority="67">
      <formula>#REF!=TRUE</formula>
    </cfRule>
  </conditionalFormatting>
  <conditionalFormatting sqref="W43:AA43">
    <cfRule type="expression" dxfId="57" priority="68">
      <formula>#REF!=TRUE</formula>
    </cfRule>
  </conditionalFormatting>
  <conditionalFormatting sqref="G44:M44">
    <cfRule type="expression" dxfId="56" priority="69">
      <formula>#REF!=TRUE</formula>
    </cfRule>
  </conditionalFormatting>
  <conditionalFormatting sqref="G46:N46">
    <cfRule type="expression" dxfId="55" priority="54">
      <formula>#REF!=TRUE</formula>
    </cfRule>
  </conditionalFormatting>
  <conditionalFormatting sqref="G45:O45">
    <cfRule type="expression" dxfId="54" priority="55">
      <formula>#REF!=TRUE</formula>
    </cfRule>
  </conditionalFormatting>
  <conditionalFormatting sqref="U45:X45">
    <cfRule type="expression" dxfId="53" priority="56">
      <formula>#REF!=TRUE</formula>
    </cfRule>
  </conditionalFormatting>
  <conditionalFormatting sqref="Y45:AA45">
    <cfRule type="expression" dxfId="52" priority="57">
      <formula>#REF!=TRUE</formula>
    </cfRule>
  </conditionalFormatting>
  <conditionalFormatting sqref="P46:R46 P47">
    <cfRule type="expression" dxfId="51" priority="58">
      <formula>#REF!</formula>
    </cfRule>
  </conditionalFormatting>
  <conditionalFormatting sqref="S46:V46">
    <cfRule type="expression" dxfId="50" priority="59">
      <formula>#REF!=TRUE</formula>
    </cfRule>
  </conditionalFormatting>
  <conditionalFormatting sqref="W46:AA46">
    <cfRule type="expression" dxfId="49" priority="60">
      <formula>#REF!=TRUE</formula>
    </cfRule>
  </conditionalFormatting>
  <conditionalFormatting sqref="G47:M47">
    <cfRule type="expression" dxfId="48" priority="61">
      <formula>#REF!=TRUE</formula>
    </cfRule>
  </conditionalFormatting>
  <conditionalFormatting sqref="G49:N49">
    <cfRule type="expression" dxfId="47" priority="46">
      <formula>#REF!=TRUE</formula>
    </cfRule>
  </conditionalFormatting>
  <conditionalFormatting sqref="G48:O48">
    <cfRule type="expression" dxfId="46" priority="47">
      <formula>#REF!=TRUE</formula>
    </cfRule>
  </conditionalFormatting>
  <conditionalFormatting sqref="U48:X48">
    <cfRule type="expression" dxfId="45" priority="48">
      <formula>#REF!=TRUE</formula>
    </cfRule>
  </conditionalFormatting>
  <conditionalFormatting sqref="Y48:AA48">
    <cfRule type="expression" dxfId="44" priority="49">
      <formula>#REF!=TRUE</formula>
    </cfRule>
  </conditionalFormatting>
  <conditionalFormatting sqref="P49:R49 P50">
    <cfRule type="expression" dxfId="43" priority="50">
      <formula>#REF!</formula>
    </cfRule>
  </conditionalFormatting>
  <conditionalFormatting sqref="S49:V49">
    <cfRule type="expression" dxfId="42" priority="51">
      <formula>#REF!=TRUE</formula>
    </cfRule>
  </conditionalFormatting>
  <conditionalFormatting sqref="W49:AA49">
    <cfRule type="expression" dxfId="41" priority="52">
      <formula>#REF!=TRUE</formula>
    </cfRule>
  </conditionalFormatting>
  <conditionalFormatting sqref="G50:M50">
    <cfRule type="expression" dxfId="40" priority="53">
      <formula>#REF!=TRUE</formula>
    </cfRule>
  </conditionalFormatting>
  <conditionalFormatting sqref="G52:N52">
    <cfRule type="expression" dxfId="39" priority="38">
      <formula>#REF!=TRUE</formula>
    </cfRule>
  </conditionalFormatting>
  <conditionalFormatting sqref="G51:O51">
    <cfRule type="expression" dxfId="38" priority="39">
      <formula>#REF!=TRUE</formula>
    </cfRule>
  </conditionalFormatting>
  <conditionalFormatting sqref="U51:X51">
    <cfRule type="expression" dxfId="37" priority="40">
      <formula>#REF!=TRUE</formula>
    </cfRule>
  </conditionalFormatting>
  <conditionalFormatting sqref="Y51:AA51">
    <cfRule type="expression" dxfId="36" priority="41">
      <formula>#REF!=TRUE</formula>
    </cfRule>
  </conditionalFormatting>
  <conditionalFormatting sqref="P52:R52 P53">
    <cfRule type="expression" dxfId="35" priority="42">
      <formula>#REF!</formula>
    </cfRule>
  </conditionalFormatting>
  <conditionalFormatting sqref="S52:V52">
    <cfRule type="expression" dxfId="34" priority="43">
      <formula>#REF!=TRUE</formula>
    </cfRule>
  </conditionalFormatting>
  <conditionalFormatting sqref="W52:AA52">
    <cfRule type="expression" dxfId="33" priority="44">
      <formula>#REF!=TRUE</formula>
    </cfRule>
  </conditionalFormatting>
  <conditionalFormatting sqref="G53:M53">
    <cfRule type="expression" dxfId="32" priority="45">
      <formula>#REF!=TRUE</formula>
    </cfRule>
  </conditionalFormatting>
  <conditionalFormatting sqref="G55:N55">
    <cfRule type="expression" dxfId="31" priority="30">
      <formula>#REF!=TRUE</formula>
    </cfRule>
  </conditionalFormatting>
  <conditionalFormatting sqref="G54:O54">
    <cfRule type="expression" dxfId="30" priority="31">
      <formula>#REF!=TRUE</formula>
    </cfRule>
  </conditionalFormatting>
  <conditionalFormatting sqref="U54:X54">
    <cfRule type="expression" dxfId="29" priority="32">
      <formula>#REF!=TRUE</formula>
    </cfRule>
  </conditionalFormatting>
  <conditionalFormatting sqref="Y54:AA54">
    <cfRule type="expression" dxfId="28" priority="33">
      <formula>#REF!=TRUE</formula>
    </cfRule>
  </conditionalFormatting>
  <conditionalFormatting sqref="P55:R55 P56">
    <cfRule type="expression" dxfId="27" priority="34">
      <formula>#REF!</formula>
    </cfRule>
  </conditionalFormatting>
  <conditionalFormatting sqref="S55:V55">
    <cfRule type="expression" dxfId="26" priority="35">
      <formula>#REF!=TRUE</formula>
    </cfRule>
  </conditionalFormatting>
  <conditionalFormatting sqref="W55:AA55">
    <cfRule type="expression" dxfId="25" priority="36">
      <formula>#REF!=TRUE</formula>
    </cfRule>
  </conditionalFormatting>
  <conditionalFormatting sqref="G56:M56">
    <cfRule type="expression" dxfId="24" priority="37">
      <formula>#REF!=TRUE</formula>
    </cfRule>
  </conditionalFormatting>
  <conditionalFormatting sqref="G58:N58">
    <cfRule type="expression" dxfId="23" priority="22">
      <formula>#REF!=TRUE</formula>
    </cfRule>
  </conditionalFormatting>
  <conditionalFormatting sqref="G57:O57">
    <cfRule type="expression" dxfId="22" priority="23">
      <formula>#REF!=TRUE</formula>
    </cfRule>
  </conditionalFormatting>
  <conditionalFormatting sqref="U57:X57">
    <cfRule type="expression" dxfId="21" priority="24">
      <formula>#REF!=TRUE</formula>
    </cfRule>
  </conditionalFormatting>
  <conditionalFormatting sqref="Y57:AA57">
    <cfRule type="expression" dxfId="20" priority="25">
      <formula>#REF!=TRUE</formula>
    </cfRule>
  </conditionalFormatting>
  <conditionalFormatting sqref="P58:R58 P59">
    <cfRule type="expression" dxfId="19" priority="26">
      <formula>#REF!</formula>
    </cfRule>
  </conditionalFormatting>
  <conditionalFormatting sqref="S58:V58">
    <cfRule type="expression" dxfId="18" priority="27">
      <formula>#REF!=TRUE</formula>
    </cfRule>
  </conditionalFormatting>
  <conditionalFormatting sqref="W58:AA58">
    <cfRule type="expression" dxfId="17" priority="28">
      <formula>#REF!=TRUE</formula>
    </cfRule>
  </conditionalFormatting>
  <conditionalFormatting sqref="G59:M59">
    <cfRule type="expression" dxfId="16" priority="29">
      <formula>#REF!=TRUE</formula>
    </cfRule>
  </conditionalFormatting>
  <conditionalFormatting sqref="G61:N61">
    <cfRule type="expression" dxfId="15" priority="14">
      <formula>#REF!=TRUE</formula>
    </cfRule>
  </conditionalFormatting>
  <conditionalFormatting sqref="G60:O60">
    <cfRule type="expression" dxfId="14" priority="15">
      <formula>#REF!=TRUE</formula>
    </cfRule>
  </conditionalFormatting>
  <conditionalFormatting sqref="U60:X60">
    <cfRule type="expression" dxfId="13" priority="16">
      <formula>#REF!=TRUE</formula>
    </cfRule>
  </conditionalFormatting>
  <conditionalFormatting sqref="Y60:AA60">
    <cfRule type="expression" dxfId="12" priority="17">
      <formula>#REF!=TRUE</formula>
    </cfRule>
  </conditionalFormatting>
  <conditionalFormatting sqref="P61:R61 P62">
    <cfRule type="expression" dxfId="11" priority="18">
      <formula>#REF!</formula>
    </cfRule>
  </conditionalFormatting>
  <conditionalFormatting sqref="S61:V61">
    <cfRule type="expression" dxfId="10" priority="19">
      <formula>#REF!=TRUE</formula>
    </cfRule>
  </conditionalFormatting>
  <conditionalFormatting sqref="W61:AA61">
    <cfRule type="expression" dxfId="9" priority="20">
      <formula>#REF!=TRUE</formula>
    </cfRule>
  </conditionalFormatting>
  <conditionalFormatting sqref="G62:M62">
    <cfRule type="expression" dxfId="8" priority="21">
      <formula>#REF!=TRUE</formula>
    </cfRule>
  </conditionalFormatting>
  <conditionalFormatting sqref="G64:N64">
    <cfRule type="expression" dxfId="7" priority="6">
      <formula>#REF!=TRUE</formula>
    </cfRule>
  </conditionalFormatting>
  <conditionalFormatting sqref="G63:O63">
    <cfRule type="expression" dxfId="6" priority="7">
      <formula>#REF!=TRUE</formula>
    </cfRule>
  </conditionalFormatting>
  <conditionalFormatting sqref="U63:X63">
    <cfRule type="expression" dxfId="5" priority="8">
      <formula>#REF!=TRUE</formula>
    </cfRule>
  </conditionalFormatting>
  <conditionalFormatting sqref="Y63:AA63">
    <cfRule type="expression" dxfId="4" priority="9">
      <formula>#REF!=TRUE</formula>
    </cfRule>
  </conditionalFormatting>
  <conditionalFormatting sqref="P64:R64 P65">
    <cfRule type="expression" dxfId="3" priority="10">
      <formula>#REF!</formula>
    </cfRule>
  </conditionalFormatting>
  <conditionalFormatting sqref="S64:V64">
    <cfRule type="expression" dxfId="2" priority="11">
      <formula>#REF!=TRUE</formula>
    </cfRule>
  </conditionalFormatting>
  <conditionalFormatting sqref="W64:AA64">
    <cfRule type="expression" dxfId="1" priority="12">
      <formula>#REF!=TRUE</formula>
    </cfRule>
  </conditionalFormatting>
  <conditionalFormatting sqref="G65:M65">
    <cfRule type="expression" dxfId="0" priority="13">
      <formula>#REF!=TRUE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fitToHeight="0" orientation="landscape" r:id="rId1"/>
  <rowBreaks count="1" manualBreakCount="1">
    <brk id="3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15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17</xdr:col>
                    <xdr:colOff>190500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14</xdr:col>
                    <xdr:colOff>161925</xdr:colOff>
                    <xdr:row>2</xdr:row>
                    <xdr:rowOff>9525</xdr:rowOff>
                  </from>
                  <to>
                    <xdr:col>19</xdr:col>
                    <xdr:colOff>219075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19</xdr:col>
                    <xdr:colOff>257175</xdr:colOff>
                    <xdr:row>2</xdr:row>
                    <xdr:rowOff>9525</xdr:rowOff>
                  </from>
                  <to>
                    <xdr:col>24</xdr:col>
                    <xdr:colOff>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22</xdr:col>
                    <xdr:colOff>9525</xdr:colOff>
                    <xdr:row>3</xdr:row>
                    <xdr:rowOff>19050</xdr:rowOff>
                  </from>
                  <to>
                    <xdr:col>24</xdr:col>
                    <xdr:colOff>57150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14</xdr:col>
                    <xdr:colOff>161925</xdr:colOff>
                    <xdr:row>3</xdr:row>
                    <xdr:rowOff>9525</xdr:rowOff>
                  </from>
                  <to>
                    <xdr:col>17</xdr:col>
                    <xdr:colOff>219075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18</xdr:col>
                    <xdr:colOff>19050</xdr:colOff>
                    <xdr:row>3</xdr:row>
                    <xdr:rowOff>9525</xdr:rowOff>
                  </from>
                  <to>
                    <xdr:col>21</xdr:col>
                    <xdr:colOff>180975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23</xdr:col>
                    <xdr:colOff>247650</xdr:colOff>
                    <xdr:row>2</xdr:row>
                    <xdr:rowOff>9525</xdr:rowOff>
                  </from>
                  <to>
                    <xdr:col>25</xdr:col>
                    <xdr:colOff>200025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9525</xdr:rowOff>
                  </from>
                  <to>
                    <xdr:col>15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0</xdr:rowOff>
                  </from>
                  <to>
                    <xdr:col>14</xdr:col>
                    <xdr:colOff>123825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17</xdr:col>
                    <xdr:colOff>180975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14</xdr:col>
                    <xdr:colOff>161925</xdr:colOff>
                    <xdr:row>5</xdr:row>
                    <xdr:rowOff>9525</xdr:rowOff>
                  </from>
                  <to>
                    <xdr:col>19</xdr:col>
                    <xdr:colOff>219075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19</xdr:col>
                    <xdr:colOff>257175</xdr:colOff>
                    <xdr:row>5</xdr:row>
                    <xdr:rowOff>9525</xdr:rowOff>
                  </from>
                  <to>
                    <xdr:col>24</xdr:col>
                    <xdr:colOff>0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22</xdr:col>
                    <xdr:colOff>9525</xdr:colOff>
                    <xdr:row>6</xdr:row>
                    <xdr:rowOff>19050</xdr:rowOff>
                  </from>
                  <to>
                    <xdr:col>24</xdr:col>
                    <xdr:colOff>57150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14</xdr:col>
                    <xdr:colOff>161925</xdr:colOff>
                    <xdr:row>6</xdr:row>
                    <xdr:rowOff>9525</xdr:rowOff>
                  </from>
                  <to>
                    <xdr:col>17</xdr:col>
                    <xdr:colOff>219075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18</xdr:col>
                    <xdr:colOff>19050</xdr:colOff>
                    <xdr:row>6</xdr:row>
                    <xdr:rowOff>9525</xdr:rowOff>
                  </from>
                  <to>
                    <xdr:col>21</xdr:col>
                    <xdr:colOff>180975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23</xdr:col>
                    <xdr:colOff>247650</xdr:colOff>
                    <xdr:row>5</xdr:row>
                    <xdr:rowOff>9525</xdr:rowOff>
                  </from>
                  <to>
                    <xdr:col>25</xdr:col>
                    <xdr:colOff>200025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14</xdr:col>
                    <xdr:colOff>133350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2" name="Check Box 34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14</xdr:col>
                    <xdr:colOff>123825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17</xdr:col>
                    <xdr:colOff>180975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14</xdr:col>
                    <xdr:colOff>161925</xdr:colOff>
                    <xdr:row>8</xdr:row>
                    <xdr:rowOff>9525</xdr:rowOff>
                  </from>
                  <to>
                    <xdr:col>19</xdr:col>
                    <xdr:colOff>219075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19</xdr:col>
                    <xdr:colOff>257175</xdr:colOff>
                    <xdr:row>8</xdr:row>
                    <xdr:rowOff>9525</xdr:rowOff>
                  </from>
                  <to>
                    <xdr:col>24</xdr:col>
                    <xdr:colOff>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22</xdr:col>
                    <xdr:colOff>9525</xdr:colOff>
                    <xdr:row>9</xdr:row>
                    <xdr:rowOff>19050</xdr:rowOff>
                  </from>
                  <to>
                    <xdr:col>24</xdr:col>
                    <xdr:colOff>57150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14</xdr:col>
                    <xdr:colOff>161925</xdr:colOff>
                    <xdr:row>9</xdr:row>
                    <xdr:rowOff>9525</xdr:rowOff>
                  </from>
                  <to>
                    <xdr:col>17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18</xdr:col>
                    <xdr:colOff>19050</xdr:colOff>
                    <xdr:row>9</xdr:row>
                    <xdr:rowOff>9525</xdr:rowOff>
                  </from>
                  <to>
                    <xdr:col>21</xdr:col>
                    <xdr:colOff>180975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23</xdr:col>
                    <xdr:colOff>247650</xdr:colOff>
                    <xdr:row>8</xdr:row>
                    <xdr:rowOff>9525</xdr:rowOff>
                  </from>
                  <to>
                    <xdr:col>25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9525</xdr:rowOff>
                  </from>
                  <to>
                    <xdr:col>14</xdr:col>
                    <xdr:colOff>133350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Check Box 43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14</xdr:col>
                    <xdr:colOff>123825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Check Box 44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17</xdr:col>
                    <xdr:colOff>180975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Check Box 45">
              <controlPr defaultSize="0" autoFill="0" autoLine="0" autoPict="0">
                <anchor moveWithCells="1">
                  <from>
                    <xdr:col>14</xdr:col>
                    <xdr:colOff>161925</xdr:colOff>
                    <xdr:row>11</xdr:row>
                    <xdr:rowOff>9525</xdr:rowOff>
                  </from>
                  <to>
                    <xdr:col>19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Check Box 46">
              <controlPr defaultSize="0" autoFill="0" autoLine="0" autoPict="0">
                <anchor moveWithCells="1">
                  <from>
                    <xdr:col>19</xdr:col>
                    <xdr:colOff>257175</xdr:colOff>
                    <xdr:row>11</xdr:row>
                    <xdr:rowOff>9525</xdr:rowOff>
                  </from>
                  <to>
                    <xdr:col>24</xdr:col>
                    <xdr:colOff>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Check Box 47">
              <controlPr defaultSize="0" autoFill="0" autoLine="0" autoPict="0">
                <anchor moveWithCells="1">
                  <from>
                    <xdr:col>22</xdr:col>
                    <xdr:colOff>9525</xdr:colOff>
                    <xdr:row>12</xdr:row>
                    <xdr:rowOff>19050</xdr:rowOff>
                  </from>
                  <to>
                    <xdr:col>24</xdr:col>
                    <xdr:colOff>57150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Check Box 48">
              <controlPr defaultSize="0" autoFill="0" autoLine="0" autoPict="0">
                <anchor moveWithCells="1">
                  <from>
                    <xdr:col>14</xdr:col>
                    <xdr:colOff>161925</xdr:colOff>
                    <xdr:row>12</xdr:row>
                    <xdr:rowOff>9525</xdr:rowOff>
                  </from>
                  <to>
                    <xdr:col>17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Check Box 49">
              <controlPr defaultSize="0" autoFill="0" autoLine="0" autoPict="0">
                <anchor moveWithCells="1">
                  <from>
                    <xdr:col>18</xdr:col>
                    <xdr:colOff>19050</xdr:colOff>
                    <xdr:row>12</xdr:row>
                    <xdr:rowOff>9525</xdr:rowOff>
                  </from>
                  <to>
                    <xdr:col>21</xdr:col>
                    <xdr:colOff>180975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Check Box 50">
              <controlPr defaultSize="0" autoFill="0" autoLine="0" autoPict="0">
                <anchor moveWithCells="1">
                  <from>
                    <xdr:col>23</xdr:col>
                    <xdr:colOff>247650</xdr:colOff>
                    <xdr:row>11</xdr:row>
                    <xdr:rowOff>9525</xdr:rowOff>
                  </from>
                  <to>
                    <xdr:col>25</xdr:col>
                    <xdr:colOff>200025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Check Box 51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9525</xdr:rowOff>
                  </from>
                  <to>
                    <xdr:col>14</xdr:col>
                    <xdr:colOff>133350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14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Check Box 53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17</xdr:col>
                    <xdr:colOff>180975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Check Box 54">
              <controlPr defaultSize="0" autoFill="0" autoLine="0" autoPict="0">
                <anchor moveWithCells="1">
                  <from>
                    <xdr:col>14</xdr:col>
                    <xdr:colOff>161925</xdr:colOff>
                    <xdr:row>14</xdr:row>
                    <xdr:rowOff>9525</xdr:rowOff>
                  </from>
                  <to>
                    <xdr:col>19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Check Box 55">
              <controlPr defaultSize="0" autoFill="0" autoLine="0" autoPict="0">
                <anchor moveWithCells="1">
                  <from>
                    <xdr:col>19</xdr:col>
                    <xdr:colOff>257175</xdr:colOff>
                    <xdr:row>14</xdr:row>
                    <xdr:rowOff>9525</xdr:rowOff>
                  </from>
                  <to>
                    <xdr:col>24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Check Box 56">
              <controlPr defaultSize="0" autoFill="0" autoLine="0" autoPict="0">
                <anchor moveWithCells="1">
                  <from>
                    <xdr:col>22</xdr:col>
                    <xdr:colOff>9525</xdr:colOff>
                    <xdr:row>15</xdr:row>
                    <xdr:rowOff>19050</xdr:rowOff>
                  </from>
                  <to>
                    <xdr:col>24</xdr:col>
                    <xdr:colOff>57150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Check Box 57">
              <controlPr defaultSize="0" autoFill="0" autoLine="0" autoPict="0">
                <anchor moveWithCells="1">
                  <from>
                    <xdr:col>14</xdr:col>
                    <xdr:colOff>161925</xdr:colOff>
                    <xdr:row>15</xdr:row>
                    <xdr:rowOff>9525</xdr:rowOff>
                  </from>
                  <to>
                    <xdr:col>17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18</xdr:col>
                    <xdr:colOff>19050</xdr:colOff>
                    <xdr:row>15</xdr:row>
                    <xdr:rowOff>9525</xdr:rowOff>
                  </from>
                  <to>
                    <xdr:col>21</xdr:col>
                    <xdr:colOff>180975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23</xdr:col>
                    <xdr:colOff>247650</xdr:colOff>
                    <xdr:row>14</xdr:row>
                    <xdr:rowOff>9525</xdr:rowOff>
                  </from>
                  <to>
                    <xdr:col>25</xdr:col>
                    <xdr:colOff>200025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9525</xdr:rowOff>
                  </from>
                  <to>
                    <xdr:col>14</xdr:col>
                    <xdr:colOff>133350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9525</xdr:rowOff>
                  </from>
                  <to>
                    <xdr:col>14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17</xdr:col>
                    <xdr:colOff>209550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>
                  <from>
                    <xdr:col>14</xdr:col>
                    <xdr:colOff>161925</xdr:colOff>
                    <xdr:row>17</xdr:row>
                    <xdr:rowOff>9525</xdr:rowOff>
                  </from>
                  <to>
                    <xdr:col>19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>
                  <from>
                    <xdr:col>19</xdr:col>
                    <xdr:colOff>257175</xdr:colOff>
                    <xdr:row>17</xdr:row>
                    <xdr:rowOff>9525</xdr:rowOff>
                  </from>
                  <to>
                    <xdr:col>24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19050</xdr:rowOff>
                  </from>
                  <to>
                    <xdr:col>24</xdr:col>
                    <xdr:colOff>57150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>
                  <from>
                    <xdr:col>14</xdr:col>
                    <xdr:colOff>161925</xdr:colOff>
                    <xdr:row>18</xdr:row>
                    <xdr:rowOff>9525</xdr:rowOff>
                  </from>
                  <to>
                    <xdr:col>17</xdr:col>
                    <xdr:colOff>219075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>
                  <from>
                    <xdr:col>18</xdr:col>
                    <xdr:colOff>19050</xdr:colOff>
                    <xdr:row>18</xdr:row>
                    <xdr:rowOff>9525</xdr:rowOff>
                  </from>
                  <to>
                    <xdr:col>21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>
                  <from>
                    <xdr:col>23</xdr:col>
                    <xdr:colOff>247650</xdr:colOff>
                    <xdr:row>17</xdr:row>
                    <xdr:rowOff>9525</xdr:rowOff>
                  </from>
                  <to>
                    <xdr:col>25</xdr:col>
                    <xdr:colOff>200025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9525</xdr:rowOff>
                  </from>
                  <to>
                    <xdr:col>14</xdr:col>
                    <xdr:colOff>133350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14</xdr:col>
                    <xdr:colOff>123825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17</xdr:col>
                    <xdr:colOff>180975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defaultSize="0" autoFill="0" autoLine="0" autoPict="0">
                <anchor moveWithCells="1">
                  <from>
                    <xdr:col>14</xdr:col>
                    <xdr:colOff>161925</xdr:colOff>
                    <xdr:row>20</xdr:row>
                    <xdr:rowOff>9525</xdr:rowOff>
                  </from>
                  <to>
                    <xdr:col>19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19</xdr:col>
                    <xdr:colOff>257175</xdr:colOff>
                    <xdr:row>20</xdr:row>
                    <xdr:rowOff>9525</xdr:rowOff>
                  </from>
                  <to>
                    <xdr:col>24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22</xdr:col>
                    <xdr:colOff>9525</xdr:colOff>
                    <xdr:row>21</xdr:row>
                    <xdr:rowOff>19050</xdr:rowOff>
                  </from>
                  <to>
                    <xdr:col>24</xdr:col>
                    <xdr:colOff>57150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defaultSize="0" autoFill="0" autoLine="0" autoPict="0">
                <anchor moveWithCells="1">
                  <from>
                    <xdr:col>14</xdr:col>
                    <xdr:colOff>161925</xdr:colOff>
                    <xdr:row>21</xdr:row>
                    <xdr:rowOff>9525</xdr:rowOff>
                  </from>
                  <to>
                    <xdr:col>17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>
                  <from>
                    <xdr:col>18</xdr:col>
                    <xdr:colOff>19050</xdr:colOff>
                    <xdr:row>21</xdr:row>
                    <xdr:rowOff>9525</xdr:rowOff>
                  </from>
                  <to>
                    <xdr:col>21</xdr:col>
                    <xdr:colOff>180975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>
                  <from>
                    <xdr:col>23</xdr:col>
                    <xdr:colOff>247650</xdr:colOff>
                    <xdr:row>20</xdr:row>
                    <xdr:rowOff>9525</xdr:rowOff>
                  </from>
                  <to>
                    <xdr:col>25</xdr:col>
                    <xdr:colOff>200025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9525</xdr:rowOff>
                  </from>
                  <to>
                    <xdr:col>14</xdr:col>
                    <xdr:colOff>133350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14</xdr:col>
                    <xdr:colOff>123825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8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17</xdr:col>
                    <xdr:colOff>180975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Check Box 81">
              <controlPr defaultSize="0" autoFill="0" autoLine="0" autoPict="0">
                <anchor moveWithCells="1">
                  <from>
                    <xdr:col>14</xdr:col>
                    <xdr:colOff>161925</xdr:colOff>
                    <xdr:row>23</xdr:row>
                    <xdr:rowOff>9525</xdr:rowOff>
                  </from>
                  <to>
                    <xdr:col>19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Check Box 82">
              <controlPr defaultSize="0" autoFill="0" autoLine="0" autoPict="0">
                <anchor moveWithCells="1">
                  <from>
                    <xdr:col>19</xdr:col>
                    <xdr:colOff>257175</xdr:colOff>
                    <xdr:row>23</xdr:row>
                    <xdr:rowOff>9525</xdr:rowOff>
                  </from>
                  <to>
                    <xdr:col>24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1" name="Check Box 83">
              <controlPr defaultSize="0" autoFill="0" autoLine="0" autoPict="0">
                <anchor moveWithCells="1">
                  <from>
                    <xdr:col>22</xdr:col>
                    <xdr:colOff>9525</xdr:colOff>
                    <xdr:row>24</xdr:row>
                    <xdr:rowOff>19050</xdr:rowOff>
                  </from>
                  <to>
                    <xdr:col>24</xdr:col>
                    <xdr:colOff>57150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2" name="Check Box 84">
              <controlPr defaultSize="0" autoFill="0" autoLine="0" autoPict="0">
                <anchor moveWithCells="1">
                  <from>
                    <xdr:col>14</xdr:col>
                    <xdr:colOff>161925</xdr:colOff>
                    <xdr:row>24</xdr:row>
                    <xdr:rowOff>9525</xdr:rowOff>
                  </from>
                  <to>
                    <xdr:col>17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3" name="Check Box 85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9525</xdr:rowOff>
                  </from>
                  <to>
                    <xdr:col>21</xdr:col>
                    <xdr:colOff>180975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4" name="Check Box 86">
              <controlPr defaultSize="0" autoFill="0" autoLine="0" autoPict="0">
                <anchor moveWithCells="1">
                  <from>
                    <xdr:col>23</xdr:col>
                    <xdr:colOff>247650</xdr:colOff>
                    <xdr:row>23</xdr:row>
                    <xdr:rowOff>9525</xdr:rowOff>
                  </from>
                  <to>
                    <xdr:col>25</xdr:col>
                    <xdr:colOff>200025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14</xdr:col>
                    <xdr:colOff>133350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Check Box 88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14</xdr:col>
                    <xdr:colOff>123825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7" name="Check Box 89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17</xdr:col>
                    <xdr:colOff>180975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8" name="Check Box 90">
              <controlPr defaultSize="0" autoFill="0" autoLine="0" autoPict="0">
                <anchor moveWithCells="1">
                  <from>
                    <xdr:col>14</xdr:col>
                    <xdr:colOff>161925</xdr:colOff>
                    <xdr:row>26</xdr:row>
                    <xdr:rowOff>9525</xdr:rowOff>
                  </from>
                  <to>
                    <xdr:col>19</xdr:col>
                    <xdr:colOff>219075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9" name="Check Box 91">
              <controlPr defaultSize="0" autoFill="0" autoLine="0" autoPict="0">
                <anchor moveWithCells="1">
                  <from>
                    <xdr:col>19</xdr:col>
                    <xdr:colOff>257175</xdr:colOff>
                    <xdr:row>26</xdr:row>
                    <xdr:rowOff>9525</xdr:rowOff>
                  </from>
                  <to>
                    <xdr:col>24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0" name="Check Box 92">
              <controlPr defaultSize="0" autoFill="0" autoLine="0" autoPict="0">
                <anchor moveWithCells="1">
                  <from>
                    <xdr:col>22</xdr:col>
                    <xdr:colOff>9525</xdr:colOff>
                    <xdr:row>27</xdr:row>
                    <xdr:rowOff>19050</xdr:rowOff>
                  </from>
                  <to>
                    <xdr:col>24</xdr:col>
                    <xdr:colOff>57150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1" name="Check Box 93">
              <controlPr defaultSize="0" autoFill="0" autoLine="0" autoPict="0">
                <anchor moveWithCells="1">
                  <from>
                    <xdr:col>14</xdr:col>
                    <xdr:colOff>161925</xdr:colOff>
                    <xdr:row>27</xdr:row>
                    <xdr:rowOff>9525</xdr:rowOff>
                  </from>
                  <to>
                    <xdr:col>17</xdr:col>
                    <xdr:colOff>219075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2" name="Check Box 94">
              <controlPr defaultSize="0" autoFill="0" autoLine="0" autoPict="0">
                <anchor moveWithCells="1">
                  <from>
                    <xdr:col>18</xdr:col>
                    <xdr:colOff>19050</xdr:colOff>
                    <xdr:row>27</xdr:row>
                    <xdr:rowOff>9525</xdr:rowOff>
                  </from>
                  <to>
                    <xdr:col>21</xdr:col>
                    <xdr:colOff>180975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3" name="Check Box 95">
              <controlPr defaultSize="0" autoFill="0" autoLine="0" autoPict="0">
                <anchor moveWithCells="1">
                  <from>
                    <xdr:col>23</xdr:col>
                    <xdr:colOff>247650</xdr:colOff>
                    <xdr:row>26</xdr:row>
                    <xdr:rowOff>9525</xdr:rowOff>
                  </from>
                  <to>
                    <xdr:col>25</xdr:col>
                    <xdr:colOff>200025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4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9525</xdr:rowOff>
                  </from>
                  <to>
                    <xdr:col>14</xdr:col>
                    <xdr:colOff>133350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5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14</xdr:col>
                    <xdr:colOff>123825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6" name="Check Box 98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17</xdr:col>
                    <xdr:colOff>180975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7" name="Check Box 99">
              <controlPr defaultSize="0" autoFill="0" autoLine="0" autoPict="0">
                <anchor moveWithCells="1">
                  <from>
                    <xdr:col>14</xdr:col>
                    <xdr:colOff>161925</xdr:colOff>
                    <xdr:row>29</xdr:row>
                    <xdr:rowOff>9525</xdr:rowOff>
                  </from>
                  <to>
                    <xdr:col>19</xdr:col>
                    <xdr:colOff>219075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22</xdr:col>
                    <xdr:colOff>9525</xdr:colOff>
                    <xdr:row>30</xdr:row>
                    <xdr:rowOff>19050</xdr:rowOff>
                  </from>
                  <to>
                    <xdr:col>24</xdr:col>
                    <xdr:colOff>57150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14</xdr:col>
                    <xdr:colOff>161925</xdr:colOff>
                    <xdr:row>30</xdr:row>
                    <xdr:rowOff>9525</xdr:rowOff>
                  </from>
                  <to>
                    <xdr:col>17</xdr:col>
                    <xdr:colOff>219075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18</xdr:col>
                    <xdr:colOff>19050</xdr:colOff>
                    <xdr:row>30</xdr:row>
                    <xdr:rowOff>9525</xdr:rowOff>
                  </from>
                  <to>
                    <xdr:col>21</xdr:col>
                    <xdr:colOff>180975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23</xdr:col>
                    <xdr:colOff>247650</xdr:colOff>
                    <xdr:row>29</xdr:row>
                    <xdr:rowOff>9525</xdr:rowOff>
                  </from>
                  <to>
                    <xdr:col>25</xdr:col>
                    <xdr:colOff>200025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14</xdr:col>
                    <xdr:colOff>133350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14</xdr:col>
                    <xdr:colOff>123825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07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17</xdr:col>
                    <xdr:colOff>180975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108">
              <controlPr defaultSize="0" autoFill="0" autoLine="0" autoPict="0">
                <anchor moveWithCells="1">
                  <from>
                    <xdr:col>14</xdr:col>
                    <xdr:colOff>161925</xdr:colOff>
                    <xdr:row>32</xdr:row>
                    <xdr:rowOff>9525</xdr:rowOff>
                  </from>
                  <to>
                    <xdr:col>19</xdr:col>
                    <xdr:colOff>219075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09">
              <controlPr defaultSize="0" autoFill="0" autoLine="0" autoPict="0">
                <anchor moveWithCells="1">
                  <from>
                    <xdr:col>19</xdr:col>
                    <xdr:colOff>257175</xdr:colOff>
                    <xdr:row>32</xdr:row>
                    <xdr:rowOff>9525</xdr:rowOff>
                  </from>
                  <to>
                    <xdr:col>24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110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19050</xdr:rowOff>
                  </from>
                  <to>
                    <xdr:col>24</xdr:col>
                    <xdr:colOff>57150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8" name="Check Box 111">
              <controlPr defaultSize="0" autoFill="0" autoLine="0" autoPict="0">
                <anchor moveWithCells="1">
                  <from>
                    <xdr:col>14</xdr:col>
                    <xdr:colOff>161925</xdr:colOff>
                    <xdr:row>33</xdr:row>
                    <xdr:rowOff>9525</xdr:rowOff>
                  </from>
                  <to>
                    <xdr:col>17</xdr:col>
                    <xdr:colOff>219075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9" name="Check Box 112">
              <controlPr defaultSize="0" autoFill="0" autoLine="0" autoPict="0">
                <anchor moveWithCells="1">
                  <from>
                    <xdr:col>18</xdr:col>
                    <xdr:colOff>19050</xdr:colOff>
                    <xdr:row>33</xdr:row>
                    <xdr:rowOff>9525</xdr:rowOff>
                  </from>
                  <to>
                    <xdr:col>21</xdr:col>
                    <xdr:colOff>180975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0" name="Check Box 113">
              <controlPr defaultSize="0" autoFill="0" autoLine="0" autoPict="0">
                <anchor moveWithCells="1">
                  <from>
                    <xdr:col>23</xdr:col>
                    <xdr:colOff>247650</xdr:colOff>
                    <xdr:row>32</xdr:row>
                    <xdr:rowOff>9525</xdr:rowOff>
                  </from>
                  <to>
                    <xdr:col>25</xdr:col>
                    <xdr:colOff>200025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1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9525</xdr:rowOff>
                  </from>
                  <to>
                    <xdr:col>14</xdr:col>
                    <xdr:colOff>133350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2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14</xdr:col>
                    <xdr:colOff>152400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3" name="Check Box 116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17</xdr:col>
                    <xdr:colOff>209550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4" name="Check Box 117">
              <controlPr defaultSize="0" autoFill="0" autoLine="0" autoPict="0">
                <anchor moveWithCells="1">
                  <from>
                    <xdr:col>14</xdr:col>
                    <xdr:colOff>161925</xdr:colOff>
                    <xdr:row>35</xdr:row>
                    <xdr:rowOff>9525</xdr:rowOff>
                  </from>
                  <to>
                    <xdr:col>19</xdr:col>
                    <xdr:colOff>219075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5" name="Check Box 118">
              <controlPr defaultSize="0" autoFill="0" autoLine="0" autoPict="0">
                <anchor moveWithCells="1">
                  <from>
                    <xdr:col>19</xdr:col>
                    <xdr:colOff>257175</xdr:colOff>
                    <xdr:row>35</xdr:row>
                    <xdr:rowOff>9525</xdr:rowOff>
                  </from>
                  <to>
                    <xdr:col>23</xdr:col>
                    <xdr:colOff>247650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6" name="Check Box 119">
              <controlPr defaultSize="0" autoFill="0" autoLine="0" autoPict="0">
                <anchor moveWithCells="1">
                  <from>
                    <xdr:col>22</xdr:col>
                    <xdr:colOff>9525</xdr:colOff>
                    <xdr:row>36</xdr:row>
                    <xdr:rowOff>19050</xdr:rowOff>
                  </from>
                  <to>
                    <xdr:col>24</xdr:col>
                    <xdr:colOff>57150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7" name="Check Box 120">
              <controlPr defaultSize="0" autoFill="0" autoLine="0" autoPict="0">
                <anchor moveWithCells="1">
                  <from>
                    <xdr:col>14</xdr:col>
                    <xdr:colOff>161925</xdr:colOff>
                    <xdr:row>36</xdr:row>
                    <xdr:rowOff>9525</xdr:rowOff>
                  </from>
                  <to>
                    <xdr:col>17</xdr:col>
                    <xdr:colOff>219075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8" name="Check Box 121">
              <controlPr defaultSize="0" autoFill="0" autoLine="0" autoPict="0">
                <anchor moveWithCells="1">
                  <from>
                    <xdr:col>18</xdr:col>
                    <xdr:colOff>19050</xdr:colOff>
                    <xdr:row>36</xdr:row>
                    <xdr:rowOff>9525</xdr:rowOff>
                  </from>
                  <to>
                    <xdr:col>21</xdr:col>
                    <xdr:colOff>180975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9" name="Check Box 122">
              <controlPr defaultSize="0" autoFill="0" autoLine="0" autoPict="0">
                <anchor moveWithCells="1">
                  <from>
                    <xdr:col>23</xdr:col>
                    <xdr:colOff>247650</xdr:colOff>
                    <xdr:row>35</xdr:row>
                    <xdr:rowOff>9525</xdr:rowOff>
                  </from>
                  <to>
                    <xdr:col>25</xdr:col>
                    <xdr:colOff>209550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0" name="Check Box 123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15</xdr:col>
                    <xdr:colOff>0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1" name="Check Box 124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14</xdr:col>
                    <xdr:colOff>152400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2" name="Check Box 125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17</xdr:col>
                    <xdr:colOff>209550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3" name="Check Box 126">
              <controlPr defaultSize="0" autoFill="0" autoLine="0" autoPict="0">
                <anchor moveWithCells="1">
                  <from>
                    <xdr:col>14</xdr:col>
                    <xdr:colOff>161925</xdr:colOff>
                    <xdr:row>38</xdr:row>
                    <xdr:rowOff>9525</xdr:rowOff>
                  </from>
                  <to>
                    <xdr:col>19</xdr:col>
                    <xdr:colOff>219075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4" name="Check Box 127">
              <controlPr defaultSize="0" autoFill="0" autoLine="0" autoPict="0">
                <anchor moveWithCells="1">
                  <from>
                    <xdr:col>19</xdr:col>
                    <xdr:colOff>257175</xdr:colOff>
                    <xdr:row>38</xdr:row>
                    <xdr:rowOff>9525</xdr:rowOff>
                  </from>
                  <to>
                    <xdr:col>23</xdr:col>
                    <xdr:colOff>247650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5" name="Check Box 128">
              <controlPr defaultSize="0" autoFill="0" autoLine="0" autoPict="0">
                <anchor moveWithCells="1">
                  <from>
                    <xdr:col>22</xdr:col>
                    <xdr:colOff>9525</xdr:colOff>
                    <xdr:row>39</xdr:row>
                    <xdr:rowOff>19050</xdr:rowOff>
                  </from>
                  <to>
                    <xdr:col>24</xdr:col>
                    <xdr:colOff>57150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6" name="Check Box 129">
              <controlPr defaultSize="0" autoFill="0" autoLine="0" autoPict="0">
                <anchor moveWithCells="1">
                  <from>
                    <xdr:col>14</xdr:col>
                    <xdr:colOff>161925</xdr:colOff>
                    <xdr:row>39</xdr:row>
                    <xdr:rowOff>9525</xdr:rowOff>
                  </from>
                  <to>
                    <xdr:col>17</xdr:col>
                    <xdr:colOff>219075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17" name="Check Box 130">
              <controlPr defaultSize="0" autoFill="0" autoLine="0" autoPict="0">
                <anchor moveWithCells="1">
                  <from>
                    <xdr:col>18</xdr:col>
                    <xdr:colOff>19050</xdr:colOff>
                    <xdr:row>39</xdr:row>
                    <xdr:rowOff>9525</xdr:rowOff>
                  </from>
                  <to>
                    <xdr:col>21</xdr:col>
                    <xdr:colOff>180975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8" name="Check Box 131">
              <controlPr defaultSize="0" autoFill="0" autoLine="0" autoPict="0">
                <anchor moveWithCells="1">
                  <from>
                    <xdr:col>23</xdr:col>
                    <xdr:colOff>247650</xdr:colOff>
                    <xdr:row>38</xdr:row>
                    <xdr:rowOff>9525</xdr:rowOff>
                  </from>
                  <to>
                    <xdr:col>25</xdr:col>
                    <xdr:colOff>209550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9" name="Check Box 132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9525</xdr:rowOff>
                  </from>
                  <to>
                    <xdr:col>14</xdr:col>
                    <xdr:colOff>161925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0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14</xdr:col>
                    <xdr:colOff>152400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1" name="Check Box 134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17</xdr:col>
                    <xdr:colOff>209550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2" name="Check Box 135">
              <controlPr defaultSize="0" autoFill="0" autoLine="0" autoPict="0">
                <anchor moveWithCells="1">
                  <from>
                    <xdr:col>14</xdr:col>
                    <xdr:colOff>161925</xdr:colOff>
                    <xdr:row>41</xdr:row>
                    <xdr:rowOff>9525</xdr:rowOff>
                  </from>
                  <to>
                    <xdr:col>19</xdr:col>
                    <xdr:colOff>219075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3" name="Check Box 136">
              <controlPr defaultSize="0" autoFill="0" autoLine="0" autoPict="0">
                <anchor moveWithCells="1">
                  <from>
                    <xdr:col>19</xdr:col>
                    <xdr:colOff>257175</xdr:colOff>
                    <xdr:row>41</xdr:row>
                    <xdr:rowOff>9525</xdr:rowOff>
                  </from>
                  <to>
                    <xdr:col>23</xdr:col>
                    <xdr:colOff>247650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4" name="Check Box 137">
              <controlPr defaultSize="0" autoFill="0" autoLine="0" autoPict="0">
                <anchor moveWithCells="1">
                  <from>
                    <xdr:col>22</xdr:col>
                    <xdr:colOff>9525</xdr:colOff>
                    <xdr:row>42</xdr:row>
                    <xdr:rowOff>19050</xdr:rowOff>
                  </from>
                  <to>
                    <xdr:col>24</xdr:col>
                    <xdr:colOff>57150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5" name="Check Box 138">
              <controlPr defaultSize="0" autoFill="0" autoLine="0" autoPict="0">
                <anchor moveWithCells="1">
                  <from>
                    <xdr:col>14</xdr:col>
                    <xdr:colOff>161925</xdr:colOff>
                    <xdr:row>42</xdr:row>
                    <xdr:rowOff>9525</xdr:rowOff>
                  </from>
                  <to>
                    <xdr:col>17</xdr:col>
                    <xdr:colOff>219075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6" name="Check Box 139">
              <controlPr defaultSize="0" autoFill="0" autoLine="0" autoPict="0">
                <anchor moveWithCells="1">
                  <from>
                    <xdr:col>18</xdr:col>
                    <xdr:colOff>19050</xdr:colOff>
                    <xdr:row>42</xdr:row>
                    <xdr:rowOff>9525</xdr:rowOff>
                  </from>
                  <to>
                    <xdr:col>21</xdr:col>
                    <xdr:colOff>180975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7" name="Check Box 140">
              <controlPr defaultSize="0" autoFill="0" autoLine="0" autoPict="0">
                <anchor moveWithCells="1">
                  <from>
                    <xdr:col>23</xdr:col>
                    <xdr:colOff>247650</xdr:colOff>
                    <xdr:row>41</xdr:row>
                    <xdr:rowOff>9525</xdr:rowOff>
                  </from>
                  <to>
                    <xdr:col>25</xdr:col>
                    <xdr:colOff>209550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8" name="Check Box 141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14</xdr:col>
                    <xdr:colOff>161925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29" name="Check Box 142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14</xdr:col>
                    <xdr:colOff>152400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0" name="Check Box 143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17</xdr:col>
                    <xdr:colOff>209550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1" name="Check Box 144">
              <controlPr defaultSize="0" autoFill="0" autoLine="0" autoPict="0">
                <anchor moveWithCells="1">
                  <from>
                    <xdr:col>14</xdr:col>
                    <xdr:colOff>161925</xdr:colOff>
                    <xdr:row>44</xdr:row>
                    <xdr:rowOff>9525</xdr:rowOff>
                  </from>
                  <to>
                    <xdr:col>19</xdr:col>
                    <xdr:colOff>219075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2" name="Check Box 145">
              <controlPr defaultSize="0" autoFill="0" autoLine="0" autoPict="0">
                <anchor moveWithCells="1">
                  <from>
                    <xdr:col>19</xdr:col>
                    <xdr:colOff>257175</xdr:colOff>
                    <xdr:row>44</xdr:row>
                    <xdr:rowOff>9525</xdr:rowOff>
                  </from>
                  <to>
                    <xdr:col>23</xdr:col>
                    <xdr:colOff>247650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3" name="Check Box 146">
              <controlPr defaultSize="0" autoFill="0" autoLine="0" autoPict="0">
                <anchor moveWithCells="1">
                  <from>
                    <xdr:col>22</xdr:col>
                    <xdr:colOff>9525</xdr:colOff>
                    <xdr:row>45</xdr:row>
                    <xdr:rowOff>19050</xdr:rowOff>
                  </from>
                  <to>
                    <xdr:col>24</xdr:col>
                    <xdr:colOff>57150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4" name="Check Box 147">
              <controlPr defaultSize="0" autoFill="0" autoLine="0" autoPict="0">
                <anchor moveWithCells="1">
                  <from>
                    <xdr:col>14</xdr:col>
                    <xdr:colOff>161925</xdr:colOff>
                    <xdr:row>45</xdr:row>
                    <xdr:rowOff>9525</xdr:rowOff>
                  </from>
                  <to>
                    <xdr:col>17</xdr:col>
                    <xdr:colOff>219075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5" name="Check Box 148">
              <controlPr defaultSize="0" autoFill="0" autoLine="0" autoPict="0">
                <anchor moveWithCells="1">
                  <from>
                    <xdr:col>18</xdr:col>
                    <xdr:colOff>19050</xdr:colOff>
                    <xdr:row>45</xdr:row>
                    <xdr:rowOff>9525</xdr:rowOff>
                  </from>
                  <to>
                    <xdr:col>21</xdr:col>
                    <xdr:colOff>180975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6" name="Check Box 149">
              <controlPr defaultSize="0" autoFill="0" autoLine="0" autoPict="0">
                <anchor moveWithCells="1">
                  <from>
                    <xdr:col>23</xdr:col>
                    <xdr:colOff>247650</xdr:colOff>
                    <xdr:row>44</xdr:row>
                    <xdr:rowOff>9525</xdr:rowOff>
                  </from>
                  <to>
                    <xdr:col>25</xdr:col>
                    <xdr:colOff>209550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37" name="Check Box 150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9525</xdr:rowOff>
                  </from>
                  <to>
                    <xdr:col>14</xdr:col>
                    <xdr:colOff>161925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38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14</xdr:col>
                    <xdr:colOff>152400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39" name="Check Box 152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0</xdr:rowOff>
                  </from>
                  <to>
                    <xdr:col>17</xdr:col>
                    <xdr:colOff>209550</xdr:colOff>
                    <xdr:row>47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0" name="Check Box 153">
              <controlPr defaultSize="0" autoFill="0" autoLine="0" autoPict="0">
                <anchor moveWithCells="1">
                  <from>
                    <xdr:col>14</xdr:col>
                    <xdr:colOff>161925</xdr:colOff>
                    <xdr:row>47</xdr:row>
                    <xdr:rowOff>9525</xdr:rowOff>
                  </from>
                  <to>
                    <xdr:col>19</xdr:col>
                    <xdr:colOff>219075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1" name="Check Box 154">
              <controlPr defaultSize="0" autoFill="0" autoLine="0" autoPict="0">
                <anchor moveWithCells="1">
                  <from>
                    <xdr:col>19</xdr:col>
                    <xdr:colOff>257175</xdr:colOff>
                    <xdr:row>47</xdr:row>
                    <xdr:rowOff>9525</xdr:rowOff>
                  </from>
                  <to>
                    <xdr:col>23</xdr:col>
                    <xdr:colOff>247650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2" name="Check Box 155">
              <controlPr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19050</xdr:rowOff>
                  </from>
                  <to>
                    <xdr:col>24</xdr:col>
                    <xdr:colOff>57150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3" name="Check Box 156">
              <controlPr defaultSize="0" autoFill="0" autoLine="0" autoPict="0">
                <anchor moveWithCells="1">
                  <from>
                    <xdr:col>14</xdr:col>
                    <xdr:colOff>161925</xdr:colOff>
                    <xdr:row>48</xdr:row>
                    <xdr:rowOff>9525</xdr:rowOff>
                  </from>
                  <to>
                    <xdr:col>17</xdr:col>
                    <xdr:colOff>219075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4" name="Check Box 157">
              <controlPr defaultSize="0" autoFill="0" autoLine="0" autoPict="0">
                <anchor moveWithCells="1">
                  <from>
                    <xdr:col>18</xdr:col>
                    <xdr:colOff>19050</xdr:colOff>
                    <xdr:row>48</xdr:row>
                    <xdr:rowOff>9525</xdr:rowOff>
                  </from>
                  <to>
                    <xdr:col>21</xdr:col>
                    <xdr:colOff>180975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5" name="Check Box 158">
              <controlPr defaultSize="0" autoFill="0" autoLine="0" autoPict="0">
                <anchor moveWithCells="1">
                  <from>
                    <xdr:col>23</xdr:col>
                    <xdr:colOff>247650</xdr:colOff>
                    <xdr:row>47</xdr:row>
                    <xdr:rowOff>9525</xdr:rowOff>
                  </from>
                  <to>
                    <xdr:col>25</xdr:col>
                    <xdr:colOff>209550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6" name="Check Box 159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9525</xdr:rowOff>
                  </from>
                  <to>
                    <xdr:col>14</xdr:col>
                    <xdr:colOff>161925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47" name="Check Box 16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14</xdr:col>
                    <xdr:colOff>152400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48" name="Check Box 161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17</xdr:col>
                    <xdr:colOff>209550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49" name="Check Box 162">
              <controlPr defaultSize="0" autoFill="0" autoLine="0" autoPict="0">
                <anchor moveWithCells="1">
                  <from>
                    <xdr:col>14</xdr:col>
                    <xdr:colOff>161925</xdr:colOff>
                    <xdr:row>50</xdr:row>
                    <xdr:rowOff>9525</xdr:rowOff>
                  </from>
                  <to>
                    <xdr:col>19</xdr:col>
                    <xdr:colOff>219075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0" name="Check Box 163">
              <controlPr defaultSize="0" autoFill="0" autoLine="0" autoPict="0">
                <anchor moveWithCells="1">
                  <from>
                    <xdr:col>19</xdr:col>
                    <xdr:colOff>257175</xdr:colOff>
                    <xdr:row>50</xdr:row>
                    <xdr:rowOff>9525</xdr:rowOff>
                  </from>
                  <to>
                    <xdr:col>23</xdr:col>
                    <xdr:colOff>247650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1" name="Check Box 164">
              <controlPr defaultSize="0" autoFill="0" autoLine="0" autoPict="0">
                <anchor moveWithCells="1">
                  <from>
                    <xdr:col>22</xdr:col>
                    <xdr:colOff>9525</xdr:colOff>
                    <xdr:row>51</xdr:row>
                    <xdr:rowOff>19050</xdr:rowOff>
                  </from>
                  <to>
                    <xdr:col>24</xdr:col>
                    <xdr:colOff>57150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2" name="Check Box 165">
              <controlPr defaultSize="0" autoFill="0" autoLine="0" autoPict="0">
                <anchor moveWithCells="1">
                  <from>
                    <xdr:col>14</xdr:col>
                    <xdr:colOff>161925</xdr:colOff>
                    <xdr:row>51</xdr:row>
                    <xdr:rowOff>9525</xdr:rowOff>
                  </from>
                  <to>
                    <xdr:col>17</xdr:col>
                    <xdr:colOff>219075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3" name="Check Box 166">
              <controlPr defaultSize="0" autoFill="0" autoLine="0" autoPict="0">
                <anchor moveWithCells="1">
                  <from>
                    <xdr:col>18</xdr:col>
                    <xdr:colOff>19050</xdr:colOff>
                    <xdr:row>51</xdr:row>
                    <xdr:rowOff>9525</xdr:rowOff>
                  </from>
                  <to>
                    <xdr:col>21</xdr:col>
                    <xdr:colOff>180975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4" name="Check Box 167">
              <controlPr defaultSize="0" autoFill="0" autoLine="0" autoPict="0">
                <anchor moveWithCells="1">
                  <from>
                    <xdr:col>23</xdr:col>
                    <xdr:colOff>247650</xdr:colOff>
                    <xdr:row>50</xdr:row>
                    <xdr:rowOff>9525</xdr:rowOff>
                  </from>
                  <to>
                    <xdr:col>25</xdr:col>
                    <xdr:colOff>209550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5" name="Check Box 168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9525</xdr:rowOff>
                  </from>
                  <to>
                    <xdr:col>14</xdr:col>
                    <xdr:colOff>161925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6" name="Check Box 169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14</xdr:col>
                    <xdr:colOff>152400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57" name="Check Box 170">
              <controlPr defaultSize="0" autoFill="0" autoLine="0" autoPict="0">
                <anchor mov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17</xdr:col>
                    <xdr:colOff>209550</xdr:colOff>
                    <xdr:row>53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58" name="Check Box 171">
              <controlPr defaultSize="0" autoFill="0" autoLine="0" autoPict="0">
                <anchor moveWithCells="1">
                  <from>
                    <xdr:col>14</xdr:col>
                    <xdr:colOff>161925</xdr:colOff>
                    <xdr:row>53</xdr:row>
                    <xdr:rowOff>9525</xdr:rowOff>
                  </from>
                  <to>
                    <xdr:col>19</xdr:col>
                    <xdr:colOff>219075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9" name="Check Box 172">
              <controlPr defaultSize="0" autoFill="0" autoLine="0" autoPict="0">
                <anchor moveWithCells="1">
                  <from>
                    <xdr:col>19</xdr:col>
                    <xdr:colOff>257175</xdr:colOff>
                    <xdr:row>53</xdr:row>
                    <xdr:rowOff>9525</xdr:rowOff>
                  </from>
                  <to>
                    <xdr:col>23</xdr:col>
                    <xdr:colOff>247650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0" name="Check Box 173">
              <controlPr defaultSize="0" autoFill="0" autoLine="0" autoPict="0">
                <anchor moveWithCells="1">
                  <from>
                    <xdr:col>22</xdr:col>
                    <xdr:colOff>9525</xdr:colOff>
                    <xdr:row>54</xdr:row>
                    <xdr:rowOff>19050</xdr:rowOff>
                  </from>
                  <to>
                    <xdr:col>24</xdr:col>
                    <xdr:colOff>57150</xdr:colOff>
                    <xdr:row>54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1" name="Check Box 174">
              <controlPr defaultSize="0" autoFill="0" autoLine="0" autoPict="0">
                <anchor moveWithCells="1">
                  <from>
                    <xdr:col>14</xdr:col>
                    <xdr:colOff>161925</xdr:colOff>
                    <xdr:row>54</xdr:row>
                    <xdr:rowOff>9525</xdr:rowOff>
                  </from>
                  <to>
                    <xdr:col>17</xdr:col>
                    <xdr:colOff>219075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2" name="Check Box 175">
              <controlPr defaultSize="0" autoFill="0" autoLine="0" autoPict="0">
                <anchor moveWithCells="1">
                  <from>
                    <xdr:col>18</xdr:col>
                    <xdr:colOff>19050</xdr:colOff>
                    <xdr:row>54</xdr:row>
                    <xdr:rowOff>9525</xdr:rowOff>
                  </from>
                  <to>
                    <xdr:col>21</xdr:col>
                    <xdr:colOff>180975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3" name="Check Box 176">
              <controlPr defaultSize="0" autoFill="0" autoLine="0" autoPict="0">
                <anchor moveWithCells="1">
                  <from>
                    <xdr:col>23</xdr:col>
                    <xdr:colOff>247650</xdr:colOff>
                    <xdr:row>53</xdr:row>
                    <xdr:rowOff>9525</xdr:rowOff>
                  </from>
                  <to>
                    <xdr:col>25</xdr:col>
                    <xdr:colOff>209550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4" name="Check Box 177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9525</xdr:rowOff>
                  </from>
                  <to>
                    <xdr:col>15</xdr:col>
                    <xdr:colOff>0</xdr:colOff>
                    <xdr:row>55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5" name="Check Box 178">
              <controlPr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14</xdr:col>
                    <xdr:colOff>152400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6" name="Check Box 179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17</xdr:col>
                    <xdr:colOff>209550</xdr:colOff>
                    <xdr:row>56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67" name="Check Box 180">
              <controlPr defaultSize="0" autoFill="0" autoLine="0" autoPict="0">
                <anchor moveWithCells="1">
                  <from>
                    <xdr:col>14</xdr:col>
                    <xdr:colOff>161925</xdr:colOff>
                    <xdr:row>56</xdr:row>
                    <xdr:rowOff>9525</xdr:rowOff>
                  </from>
                  <to>
                    <xdr:col>19</xdr:col>
                    <xdr:colOff>219075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68" name="Check Box 181">
              <controlPr defaultSize="0" autoFill="0" autoLine="0" autoPict="0">
                <anchor moveWithCells="1">
                  <from>
                    <xdr:col>19</xdr:col>
                    <xdr:colOff>257175</xdr:colOff>
                    <xdr:row>56</xdr:row>
                    <xdr:rowOff>9525</xdr:rowOff>
                  </from>
                  <to>
                    <xdr:col>23</xdr:col>
                    <xdr:colOff>247650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69" name="Check Box 182">
              <controlPr defaultSize="0" autoFill="0" autoLine="0" autoPict="0">
                <anchor moveWithCells="1">
                  <from>
                    <xdr:col>22</xdr:col>
                    <xdr:colOff>9525</xdr:colOff>
                    <xdr:row>57</xdr:row>
                    <xdr:rowOff>19050</xdr:rowOff>
                  </from>
                  <to>
                    <xdr:col>24</xdr:col>
                    <xdr:colOff>57150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0" name="Check Box 183">
              <controlPr defaultSize="0" autoFill="0" autoLine="0" autoPict="0">
                <anchor moveWithCells="1">
                  <from>
                    <xdr:col>14</xdr:col>
                    <xdr:colOff>161925</xdr:colOff>
                    <xdr:row>57</xdr:row>
                    <xdr:rowOff>9525</xdr:rowOff>
                  </from>
                  <to>
                    <xdr:col>17</xdr:col>
                    <xdr:colOff>219075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1" name="Check Box 184">
              <controlPr defaultSize="0" autoFill="0" autoLine="0" autoPict="0">
                <anchor moveWithCells="1">
                  <from>
                    <xdr:col>18</xdr:col>
                    <xdr:colOff>19050</xdr:colOff>
                    <xdr:row>57</xdr:row>
                    <xdr:rowOff>9525</xdr:rowOff>
                  </from>
                  <to>
                    <xdr:col>21</xdr:col>
                    <xdr:colOff>180975</xdr:colOff>
                    <xdr:row>57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2" name="Check Box 185">
              <controlPr defaultSize="0" autoFill="0" autoLine="0" autoPict="0">
                <anchor moveWithCells="1">
                  <from>
                    <xdr:col>23</xdr:col>
                    <xdr:colOff>247650</xdr:colOff>
                    <xdr:row>56</xdr:row>
                    <xdr:rowOff>9525</xdr:rowOff>
                  </from>
                  <to>
                    <xdr:col>25</xdr:col>
                    <xdr:colOff>209550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3" name="Check Box 186">
              <controlPr defaultSize="0" autoFill="0" autoLine="0" autoPict="0">
                <anchor moveWithCells="1">
                  <from>
                    <xdr:col>6</xdr:col>
                    <xdr:colOff>0</xdr:colOff>
                    <xdr:row>58</xdr:row>
                    <xdr:rowOff>9525</xdr:rowOff>
                  </from>
                  <to>
                    <xdr:col>15</xdr:col>
                    <xdr:colOff>0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4" name="Check Box 187">
              <controlPr defaultSize="0" autoFill="0" autoLine="0" autoPict="0">
                <anchor mov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14</xdr:col>
                    <xdr:colOff>152400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5" name="Check Box 188">
              <controlPr defaultSize="0" autoFill="0" autoLine="0" autoPict="0">
                <anchor mov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17</xdr:col>
                    <xdr:colOff>209550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6" name="Check Box 189">
              <controlPr defaultSize="0" autoFill="0" autoLine="0" autoPict="0">
                <anchor moveWithCells="1">
                  <from>
                    <xdr:col>14</xdr:col>
                    <xdr:colOff>161925</xdr:colOff>
                    <xdr:row>59</xdr:row>
                    <xdr:rowOff>9525</xdr:rowOff>
                  </from>
                  <to>
                    <xdr:col>19</xdr:col>
                    <xdr:colOff>219075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77" name="Check Box 190">
              <controlPr defaultSize="0" autoFill="0" autoLine="0" autoPict="0">
                <anchor moveWithCells="1">
                  <from>
                    <xdr:col>19</xdr:col>
                    <xdr:colOff>257175</xdr:colOff>
                    <xdr:row>59</xdr:row>
                    <xdr:rowOff>9525</xdr:rowOff>
                  </from>
                  <to>
                    <xdr:col>23</xdr:col>
                    <xdr:colOff>247650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78" name="Check Box 191">
              <controlPr defaultSize="0" autoFill="0" autoLine="0" autoPict="0">
                <anchor moveWithCells="1">
                  <from>
                    <xdr:col>22</xdr:col>
                    <xdr:colOff>9525</xdr:colOff>
                    <xdr:row>60</xdr:row>
                    <xdr:rowOff>19050</xdr:rowOff>
                  </from>
                  <to>
                    <xdr:col>24</xdr:col>
                    <xdr:colOff>57150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79" name="Check Box 192">
              <controlPr defaultSize="0" autoFill="0" autoLine="0" autoPict="0">
                <anchor moveWithCells="1">
                  <from>
                    <xdr:col>14</xdr:col>
                    <xdr:colOff>161925</xdr:colOff>
                    <xdr:row>60</xdr:row>
                    <xdr:rowOff>9525</xdr:rowOff>
                  </from>
                  <to>
                    <xdr:col>17</xdr:col>
                    <xdr:colOff>219075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0" name="Check Box 193">
              <controlPr defaultSize="0" autoFill="0" autoLine="0" autoPict="0">
                <anchor moveWithCells="1">
                  <from>
                    <xdr:col>18</xdr:col>
                    <xdr:colOff>19050</xdr:colOff>
                    <xdr:row>60</xdr:row>
                    <xdr:rowOff>9525</xdr:rowOff>
                  </from>
                  <to>
                    <xdr:col>21</xdr:col>
                    <xdr:colOff>180975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1" name="Check Box 194">
              <controlPr defaultSize="0" autoFill="0" autoLine="0" autoPict="0">
                <anchor moveWithCells="1">
                  <from>
                    <xdr:col>23</xdr:col>
                    <xdr:colOff>247650</xdr:colOff>
                    <xdr:row>59</xdr:row>
                    <xdr:rowOff>9525</xdr:rowOff>
                  </from>
                  <to>
                    <xdr:col>25</xdr:col>
                    <xdr:colOff>209550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2" name="Check Box 195">
              <controlPr defaultSize="0" autoFill="0" autoLine="0" autoPict="0">
                <anchor moveWithCells="1">
                  <from>
                    <xdr:col>6</xdr:col>
                    <xdr:colOff>0</xdr:colOff>
                    <xdr:row>61</xdr:row>
                    <xdr:rowOff>9525</xdr:rowOff>
                  </from>
                  <to>
                    <xdr:col>15</xdr:col>
                    <xdr:colOff>0</xdr:colOff>
                    <xdr:row>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3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63</xdr:row>
                    <xdr:rowOff>0</xdr:rowOff>
                  </from>
                  <to>
                    <xdr:col>14</xdr:col>
                    <xdr:colOff>152400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4" name="Check Box 197">
              <controlPr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17</xdr:col>
                    <xdr:colOff>209550</xdr:colOff>
                    <xdr:row>62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5" name="Check Box 198">
              <controlPr defaultSize="0" autoFill="0" autoLine="0" autoPict="0">
                <anchor moveWithCells="1">
                  <from>
                    <xdr:col>14</xdr:col>
                    <xdr:colOff>161925</xdr:colOff>
                    <xdr:row>62</xdr:row>
                    <xdr:rowOff>9525</xdr:rowOff>
                  </from>
                  <to>
                    <xdr:col>19</xdr:col>
                    <xdr:colOff>219075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6" name="Check Box 199">
              <controlPr defaultSize="0" autoFill="0" autoLine="0" autoPict="0">
                <anchor moveWithCells="1">
                  <from>
                    <xdr:col>19</xdr:col>
                    <xdr:colOff>257175</xdr:colOff>
                    <xdr:row>62</xdr:row>
                    <xdr:rowOff>9525</xdr:rowOff>
                  </from>
                  <to>
                    <xdr:col>23</xdr:col>
                    <xdr:colOff>247650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87" name="Check Box 200">
              <controlPr defaultSize="0" autoFill="0" autoLine="0" autoPict="0">
                <anchor moveWithCells="1">
                  <from>
                    <xdr:col>22</xdr:col>
                    <xdr:colOff>9525</xdr:colOff>
                    <xdr:row>63</xdr:row>
                    <xdr:rowOff>19050</xdr:rowOff>
                  </from>
                  <to>
                    <xdr:col>24</xdr:col>
                    <xdr:colOff>57150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88" name="Check Box 201">
              <controlPr defaultSize="0" autoFill="0" autoLine="0" autoPict="0">
                <anchor moveWithCells="1">
                  <from>
                    <xdr:col>14</xdr:col>
                    <xdr:colOff>161925</xdr:colOff>
                    <xdr:row>63</xdr:row>
                    <xdr:rowOff>9525</xdr:rowOff>
                  </from>
                  <to>
                    <xdr:col>17</xdr:col>
                    <xdr:colOff>219075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89" name="Check Box 202">
              <controlPr defaultSize="0" autoFill="0" autoLine="0" autoPict="0">
                <anchor moveWithCells="1">
                  <from>
                    <xdr:col>18</xdr:col>
                    <xdr:colOff>19050</xdr:colOff>
                    <xdr:row>63</xdr:row>
                    <xdr:rowOff>9525</xdr:rowOff>
                  </from>
                  <to>
                    <xdr:col>21</xdr:col>
                    <xdr:colOff>180975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0" name="Check Box 203">
              <controlPr defaultSize="0" autoFill="0" autoLine="0" autoPict="0">
                <anchor moveWithCells="1">
                  <from>
                    <xdr:col>23</xdr:col>
                    <xdr:colOff>247650</xdr:colOff>
                    <xdr:row>62</xdr:row>
                    <xdr:rowOff>9525</xdr:rowOff>
                  </from>
                  <to>
                    <xdr:col>25</xdr:col>
                    <xdr:colOff>209550</xdr:colOff>
                    <xdr:row>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1" name="Check Box 204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15</xdr:col>
                    <xdr:colOff>0</xdr:colOff>
                    <xdr:row>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92" name="Check Box 215">
              <controlPr defaultSize="0" autoFill="0" autoLine="0" autoPict="0">
                <anchor moveWithCells="1">
                  <from>
                    <xdr:col>20</xdr:col>
                    <xdr:colOff>0</xdr:colOff>
                    <xdr:row>29</xdr:row>
                    <xdr:rowOff>9525</xdr:rowOff>
                  </from>
                  <to>
                    <xdr:col>24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imeMode="hiragana" allowBlank="1" showInputMessage="1" showErrorMessage="1">
          <x14:formula1>
            <xm:f>table1!$A$2:$A$55</xm:f>
          </x14:formula1>
          <xm:sqref>AB1</xm:sqref>
        </x14:dataValidation>
        <x14:dataValidation type="list" allowBlank="1" showInputMessage="1" showErrorMessage="1">
          <x14:formula1>
            <xm:f>table2!$A$11:$A$41</xm:f>
          </x14:formula1>
          <xm:sqref>B6:B65</xm:sqref>
        </x14:dataValidation>
        <x14:dataValidation type="list" allowBlank="1" showInputMessage="1" showErrorMessage="1">
          <x14:formula1>
            <xm:f>table2!$B$11:$B$48</xm:f>
          </x14:formula1>
          <xm:sqref>D6:D65 F6:F65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K7" sqref="K7"/>
    </sheetView>
  </sheetViews>
  <sheetFormatPr defaultRowHeight="18.75"/>
  <cols>
    <col min="1" max="1" width="3.5" bestFit="1" customWidth="1"/>
    <col min="4" max="4" width="13" bestFit="1" customWidth="1"/>
    <col min="5" max="5" width="3.375" bestFit="1" customWidth="1"/>
    <col min="6" max="6" width="12.875" bestFit="1" customWidth="1"/>
    <col min="7" max="7" width="25.875" customWidth="1"/>
  </cols>
  <sheetData>
    <row r="1" spans="1:15">
      <c r="B1" t="s">
        <v>17</v>
      </c>
      <c r="C1" t="s">
        <v>19</v>
      </c>
      <c r="D1" t="s">
        <v>20</v>
      </c>
      <c r="E1" t="s">
        <v>77</v>
      </c>
      <c r="F1" t="s">
        <v>78</v>
      </c>
      <c r="G1" t="s">
        <v>9</v>
      </c>
      <c r="H1" t="s">
        <v>7</v>
      </c>
      <c r="I1" t="s">
        <v>118</v>
      </c>
      <c r="J1" t="s">
        <v>105</v>
      </c>
      <c r="K1" t="s">
        <v>106</v>
      </c>
      <c r="L1" t="s">
        <v>107</v>
      </c>
      <c r="M1" t="s">
        <v>1</v>
      </c>
      <c r="N1" t="s">
        <v>108</v>
      </c>
      <c r="O1" t="s">
        <v>109</v>
      </c>
    </row>
    <row r="2" spans="1:15">
      <c r="A2">
        <v>1</v>
      </c>
      <c r="B2" t="str">
        <f>IF(D2="","",VLOOKUP(D2,table1!A:C,2,FALSE))</f>
        <v/>
      </c>
      <c r="C2" t="str">
        <f>IF(D2="","",VLOOKUP(D2,table1!A:C,3,FALSE))</f>
        <v/>
      </c>
      <c r="D2" t="str">
        <f>VLOOKUP(dat!A2,様式!AC:BA,2,FALSE)</f>
        <v/>
      </c>
      <c r="E2" t="str">
        <f>VLOOKUP(dat!A2,様式!AC:BA,3,FALSE)</f>
        <v/>
      </c>
      <c r="F2" t="str">
        <f>IF(VLOOKUP(dat!$A2,様式!$AC:$AF,4,FALSE)="","",VLOOKUP(VLOOKUP(dat!$A2,様式!$AC:$BA,4,FALSE),table2!$A:$F,2,FALSE))</f>
        <v/>
      </c>
      <c r="G2" t="str">
        <f>IF(VLOOKUP(dat!$A2,様式!$AC:$AF,4,FALSE)="","",VLOOKUP(VLOOKUP(dat!$A2,様式!$AC:$BA,4,FALSE),table2!$A:$F,5,FALSE))</f>
        <v/>
      </c>
      <c r="H2" t="str">
        <f>IF(VLOOKUP(dat!$A2,様式!$AC:$AF,4,FALSE)="","",IF(OR(VLOOKUP(dat!$A2,様式!$AC:$AF,4,FALSE)=3,VLOOKUP(dat!$A2,様式!$AC:$AF,4,FALSE)=6)=TRUE,VLOOKUP(VLOOKUP(dat!$A2,様式!$AC:$BA,4,FALSE),table2!$A:$F,6,FALSE)&amp;VLOOKUP(dat!$A2,様式!$AC:$BA,12,FALSE),VLOOKUP(VLOOKUP(dat!$A2,様式!$AC:$BA,4,FALSE),table2!$A:$F,6,FALSE)))</f>
        <v/>
      </c>
      <c r="I2" s="26" t="str">
        <f>IF(D2="","",VLOOKUP($A2,様式!$A:$AA,2,FALSE))</f>
        <v/>
      </c>
      <c r="J2" s="25" t="str">
        <f>IF(D2="","",VLOOKUP($A2,様式!$A:$AA,4,FALSE))</f>
        <v/>
      </c>
      <c r="K2" s="25" t="str">
        <f>IF(D2="","",VLOOKUP($A2,様式!$A:$AA,6,FALSE))</f>
        <v/>
      </c>
      <c r="M2" t="str">
        <f>IF(VLOOKUP(dat!$A2,様式!$AC:$AF,4,FALSE)="","",VLOOKUP(A2,様式!$AC:$AP,14,FALSE))</f>
        <v/>
      </c>
    </row>
    <row r="3" spans="1:15">
      <c r="A3">
        <v>2</v>
      </c>
      <c r="B3" t="str">
        <f>IF(D3="","",VLOOKUP(D3,table1!A:C,2,FALSE))</f>
        <v/>
      </c>
      <c r="C3" t="str">
        <f>IF(D3="","",VLOOKUP(D3,table1!A:C,3,FALSE))</f>
        <v/>
      </c>
      <c r="D3" t="str">
        <f>VLOOKUP(dat!A3,様式!AC:BA,2,FALSE)</f>
        <v/>
      </c>
      <c r="E3" t="str">
        <f>VLOOKUP(dat!A3,様式!AC:BA,3,FALSE)</f>
        <v/>
      </c>
      <c r="F3" t="str">
        <f>IF(VLOOKUP(dat!$A3,様式!$AC:$AF,4,FALSE)="","",VLOOKUP(VLOOKUP(dat!$A3,様式!$AC:$BA,4,FALSE),table2!$A:$F,2,FALSE))</f>
        <v/>
      </c>
      <c r="G3" t="str">
        <f>IF(VLOOKUP(dat!$A3,様式!$AC:$AF,4,FALSE)="","",VLOOKUP(VLOOKUP(dat!$A3,様式!$AC:$BA,4,FALSE),table2!$A:$F,5,FALSE))</f>
        <v/>
      </c>
      <c r="H3" t="str">
        <f>IF(VLOOKUP(dat!$A3,様式!$AC:$AF,4,FALSE)="","",IF(OR(VLOOKUP(dat!$A3,様式!$AC:$AF,4,FALSE)=3,VLOOKUP(dat!$A3,様式!$AC:$AF,4,FALSE)=6)=TRUE,VLOOKUP(VLOOKUP(dat!$A3,様式!$AC:$BA,4,FALSE),table2!$A:$F,6,FALSE)&amp;VLOOKUP(dat!$A3,様式!$AC:$BA,12,FALSE),VLOOKUP(VLOOKUP(dat!$A3,様式!$AC:$BA,4,FALSE),table2!$A:$F,6,FALSE)))</f>
        <v/>
      </c>
      <c r="I3" s="26" t="str">
        <f>IF(D3="","",VLOOKUP($A3,様式!$A:$AA,2,FALSE))</f>
        <v/>
      </c>
      <c r="J3" s="25" t="str">
        <f>IF(D3="","",VLOOKUP($A3,様式!$A:$AA,4,FALSE))</f>
        <v/>
      </c>
      <c r="K3" s="25" t="str">
        <f>IF(D3="","",VLOOKUP($A3,様式!$A:$AA,6,FALSE))</f>
        <v/>
      </c>
      <c r="M3" t="str">
        <f>IF(VLOOKUP(dat!$A3,様式!$AC:$AF,4,FALSE)="","",VLOOKUP(A3,様式!$AC:$AP,14,FALSE))</f>
        <v/>
      </c>
    </row>
    <row r="4" spans="1:15">
      <c r="A4">
        <v>3</v>
      </c>
      <c r="B4" t="str">
        <f>IF(D4="","",VLOOKUP(D4,table1!A:C,2,FALSE))</f>
        <v/>
      </c>
      <c r="C4" t="str">
        <f>IF(D4="","",VLOOKUP(D4,table1!A:C,3,FALSE))</f>
        <v/>
      </c>
      <c r="D4" t="str">
        <f>VLOOKUP(dat!A4,様式!AC:BA,2,FALSE)</f>
        <v/>
      </c>
      <c r="E4" t="str">
        <f>VLOOKUP(dat!A4,様式!AC:BA,3,FALSE)</f>
        <v/>
      </c>
      <c r="F4" t="str">
        <f>IF(VLOOKUP(dat!$A4,様式!$AC:$AF,4,FALSE)="","",VLOOKUP(VLOOKUP(dat!$A4,様式!$AC:$BA,4,FALSE),table2!$A:$F,2,FALSE))</f>
        <v/>
      </c>
      <c r="G4" t="str">
        <f>IF(VLOOKUP(dat!$A4,様式!$AC:$AF,4,FALSE)="","",VLOOKUP(VLOOKUP(dat!$A4,様式!$AC:$BA,4,FALSE),table2!$A:$F,5,FALSE))</f>
        <v/>
      </c>
      <c r="H4" t="str">
        <f>IF(VLOOKUP(dat!$A4,様式!$AC:$AF,4,FALSE)="","",IF(OR(VLOOKUP(dat!$A4,様式!$AC:$AF,4,FALSE)=3,VLOOKUP(dat!$A4,様式!$AC:$AF,4,FALSE)=6)=TRUE,VLOOKUP(VLOOKUP(dat!$A4,様式!$AC:$BA,4,FALSE),table2!$A:$F,6,FALSE)&amp;VLOOKUP(dat!$A4,様式!$AC:$BA,12,FALSE),VLOOKUP(VLOOKUP(dat!$A4,様式!$AC:$BA,4,FALSE),table2!$A:$F,6,FALSE)))</f>
        <v/>
      </c>
      <c r="I4" s="26" t="str">
        <f>IF(D4="","",VLOOKUP($A4,様式!$A:$AA,2,FALSE))</f>
        <v/>
      </c>
      <c r="J4" s="25" t="str">
        <f>IF(D4="","",VLOOKUP($A4,様式!$A:$AA,4,FALSE))</f>
        <v/>
      </c>
      <c r="K4" s="25" t="str">
        <f>IF(D4="","",VLOOKUP($A4,様式!$A:$AA,6,FALSE))</f>
        <v/>
      </c>
      <c r="M4" t="str">
        <f>IF(VLOOKUP(dat!$A4,様式!$AC:$AF,4,FALSE)="","",VLOOKUP(A4,様式!$AC:$AP,14,FALSE))</f>
        <v/>
      </c>
    </row>
    <row r="5" spans="1:15">
      <c r="A5">
        <v>4</v>
      </c>
      <c r="B5" t="str">
        <f>IF(D5="","",VLOOKUP(D5,table1!A:C,2,FALSE))</f>
        <v/>
      </c>
      <c r="C5" t="str">
        <f>IF(D5="","",VLOOKUP(D5,table1!A:C,3,FALSE))</f>
        <v/>
      </c>
      <c r="D5" t="str">
        <f>VLOOKUP(dat!A5,様式!AC:BA,2,FALSE)</f>
        <v/>
      </c>
      <c r="E5" t="str">
        <f>VLOOKUP(dat!A5,様式!AC:BA,3,FALSE)</f>
        <v/>
      </c>
      <c r="F5" t="str">
        <f>IF(VLOOKUP(dat!$A5,様式!$AC:$AF,4,FALSE)="","",VLOOKUP(VLOOKUP(dat!$A5,様式!$AC:$BA,4,FALSE),table2!$A:$F,2,FALSE))</f>
        <v/>
      </c>
      <c r="G5" t="str">
        <f>IF(VLOOKUP(dat!$A5,様式!$AC:$AF,4,FALSE)="","",VLOOKUP(VLOOKUP(dat!$A5,様式!$AC:$BA,4,FALSE),table2!$A:$F,5,FALSE))</f>
        <v/>
      </c>
      <c r="H5" t="str">
        <f>IF(VLOOKUP(dat!$A5,様式!$AC:$AF,4,FALSE)="","",IF(OR(VLOOKUP(dat!$A5,様式!$AC:$AF,4,FALSE)=3,VLOOKUP(dat!$A5,様式!$AC:$AF,4,FALSE)=6)=TRUE,VLOOKUP(VLOOKUP(dat!$A5,様式!$AC:$BA,4,FALSE),table2!$A:$F,6,FALSE)&amp;VLOOKUP(dat!$A5,様式!$AC:$BA,12,FALSE),VLOOKUP(VLOOKUP(dat!$A5,様式!$AC:$BA,4,FALSE),table2!$A:$F,6,FALSE)))</f>
        <v/>
      </c>
      <c r="I5" s="26" t="str">
        <f>IF(D5="","",VLOOKUP($A5,様式!$A:$AA,2,FALSE))</f>
        <v/>
      </c>
      <c r="J5" s="25" t="str">
        <f>IF(D5="","",VLOOKUP($A5,様式!$A:$AA,4,FALSE))</f>
        <v/>
      </c>
      <c r="K5" s="25" t="str">
        <f>IF(D5="","",VLOOKUP($A5,様式!$A:$AA,6,FALSE))</f>
        <v/>
      </c>
      <c r="M5" t="str">
        <f>IF(VLOOKUP(dat!$A5,様式!$AC:$AF,4,FALSE)="","",VLOOKUP(A5,様式!$AC:$AP,14,FALSE))</f>
        <v/>
      </c>
    </row>
    <row r="6" spans="1:15">
      <c r="A6">
        <v>5</v>
      </c>
      <c r="B6" t="str">
        <f>IF(D6="","",VLOOKUP(D6,table1!A:C,2,FALSE))</f>
        <v/>
      </c>
      <c r="C6" t="str">
        <f>IF(D6="","",VLOOKUP(D6,table1!A:C,3,FALSE))</f>
        <v/>
      </c>
      <c r="D6" t="str">
        <f>VLOOKUP(dat!A6,様式!AC:BA,2,FALSE)</f>
        <v/>
      </c>
      <c r="E6" t="str">
        <f>VLOOKUP(dat!A6,様式!AC:BA,3,FALSE)</f>
        <v/>
      </c>
      <c r="F6" t="str">
        <f>IF(VLOOKUP(dat!$A6,様式!$AC:$AF,4,FALSE)="","",VLOOKUP(VLOOKUP(dat!$A6,様式!$AC:$BA,4,FALSE),table2!$A:$F,2,FALSE))</f>
        <v/>
      </c>
      <c r="G6" t="str">
        <f>IF(VLOOKUP(dat!$A6,様式!$AC:$AF,4,FALSE)="","",VLOOKUP(VLOOKUP(dat!$A6,様式!$AC:$BA,4,FALSE),table2!$A:$F,5,FALSE))</f>
        <v/>
      </c>
      <c r="H6" t="str">
        <f>IF(VLOOKUP(dat!$A6,様式!$AC:$AF,4,FALSE)="","",IF(OR(VLOOKUP(dat!$A6,様式!$AC:$AF,4,FALSE)=3,VLOOKUP(dat!$A6,様式!$AC:$AF,4,FALSE)=6)=TRUE,VLOOKUP(VLOOKUP(dat!$A6,様式!$AC:$BA,4,FALSE),table2!$A:$F,6,FALSE)&amp;VLOOKUP(dat!$A6,様式!$AC:$BA,12,FALSE),VLOOKUP(VLOOKUP(dat!$A6,様式!$AC:$BA,4,FALSE),table2!$A:$F,6,FALSE)))</f>
        <v/>
      </c>
      <c r="I6" s="26" t="str">
        <f>IF(D6="","",VLOOKUP($A6,様式!$A:$AA,2,FALSE))</f>
        <v/>
      </c>
      <c r="J6" s="25" t="str">
        <f>IF(D6="","",VLOOKUP($A6,様式!$A:$AA,4,FALSE))</f>
        <v/>
      </c>
      <c r="K6" s="25" t="str">
        <f>IF(D6="","",VLOOKUP($A6,様式!$A:$AA,6,FALSE))</f>
        <v/>
      </c>
      <c r="M6" t="str">
        <f>IF(VLOOKUP(dat!$A6,様式!$AC:$AF,4,FALSE)="","",VLOOKUP(A6,様式!$AC:$AP,14,FALSE))</f>
        <v/>
      </c>
    </row>
    <row r="7" spans="1:15">
      <c r="A7">
        <v>6</v>
      </c>
      <c r="B7" t="str">
        <f>IF(D7="","",VLOOKUP(D7,table1!A:C,2,FALSE))</f>
        <v/>
      </c>
      <c r="C7" t="str">
        <f>IF(D7="","",VLOOKUP(D7,table1!A:C,3,FALSE))</f>
        <v/>
      </c>
      <c r="D7" t="str">
        <f>VLOOKUP(dat!A7,様式!AC:BA,2,FALSE)</f>
        <v/>
      </c>
      <c r="E7" t="str">
        <f>VLOOKUP(dat!A7,様式!AC:BA,3,FALSE)</f>
        <v/>
      </c>
      <c r="F7" t="str">
        <f>IF(VLOOKUP(dat!$A7,様式!$AC:$AF,4,FALSE)="","",VLOOKUP(VLOOKUP(dat!$A7,様式!$AC:$BA,4,FALSE),table2!$A:$F,2,FALSE))</f>
        <v/>
      </c>
      <c r="G7" t="str">
        <f>IF(VLOOKUP(dat!$A7,様式!$AC:$AF,4,FALSE)="","",VLOOKUP(VLOOKUP(dat!$A7,様式!$AC:$BA,4,FALSE),table2!$A:$F,5,FALSE))</f>
        <v/>
      </c>
      <c r="H7" t="str">
        <f>IF(VLOOKUP(dat!$A7,様式!$AC:$AF,4,FALSE)="","",IF(OR(VLOOKUP(dat!$A7,様式!$AC:$AF,4,FALSE)=3,VLOOKUP(dat!$A7,様式!$AC:$AF,4,FALSE)=6)=TRUE,VLOOKUP(VLOOKUP(dat!$A7,様式!$AC:$BA,4,FALSE),table2!$A:$F,6,FALSE)&amp;VLOOKUP(dat!$A7,様式!$AC:$BA,12,FALSE),VLOOKUP(VLOOKUP(dat!$A7,様式!$AC:$BA,4,FALSE),table2!$A:$F,6,FALSE)))</f>
        <v/>
      </c>
      <c r="I7" s="26" t="str">
        <f>IF(D7="","",VLOOKUP($A7,様式!$A:$AA,2,FALSE))</f>
        <v/>
      </c>
      <c r="J7" s="25" t="str">
        <f>IF(D7="","",VLOOKUP($A7,様式!$A:$AA,4,FALSE))</f>
        <v/>
      </c>
      <c r="K7" s="25" t="str">
        <f>IF(D7="","",VLOOKUP($A7,様式!$A:$AA,6,FALSE))</f>
        <v/>
      </c>
      <c r="M7" t="str">
        <f>IF(VLOOKUP(dat!$A7,様式!$AC:$AF,4,FALSE)="","",VLOOKUP(A7,様式!$AC:$AP,14,FALSE))</f>
        <v/>
      </c>
    </row>
    <row r="8" spans="1:15">
      <c r="A8">
        <v>7</v>
      </c>
      <c r="B8" t="str">
        <f>IF(D8="","",VLOOKUP(D8,table1!A:C,2,FALSE))</f>
        <v/>
      </c>
      <c r="C8" t="str">
        <f>IF(D8="","",VLOOKUP(D8,table1!A:C,3,FALSE))</f>
        <v/>
      </c>
      <c r="D8" t="str">
        <f>VLOOKUP(dat!A8,様式!AC:BA,2,FALSE)</f>
        <v/>
      </c>
      <c r="E8" t="str">
        <f>VLOOKUP(dat!A8,様式!AC:BA,3,FALSE)</f>
        <v/>
      </c>
      <c r="F8" t="str">
        <f>IF(VLOOKUP(dat!$A8,様式!$AC:$AF,4,FALSE)="","",VLOOKUP(VLOOKUP(dat!$A8,様式!$AC:$BA,4,FALSE),table2!$A:$F,2,FALSE))</f>
        <v/>
      </c>
      <c r="G8" t="str">
        <f>IF(VLOOKUP(dat!$A8,様式!$AC:$AF,4,FALSE)="","",VLOOKUP(VLOOKUP(dat!$A8,様式!$AC:$BA,4,FALSE),table2!$A:$F,5,FALSE))</f>
        <v/>
      </c>
      <c r="H8" t="str">
        <f>IF(VLOOKUP(dat!$A8,様式!$AC:$AF,4,FALSE)="","",IF(OR(VLOOKUP(dat!$A8,様式!$AC:$AF,4,FALSE)=3,VLOOKUP(dat!$A8,様式!$AC:$AF,4,FALSE)=6)=TRUE,VLOOKUP(VLOOKUP(dat!$A8,様式!$AC:$BA,4,FALSE),table2!$A:$F,6,FALSE)&amp;VLOOKUP(dat!$A8,様式!$AC:$BA,12,FALSE),VLOOKUP(VLOOKUP(dat!$A8,様式!$AC:$BA,4,FALSE),table2!$A:$F,6,FALSE)))</f>
        <v/>
      </c>
      <c r="I8" s="26" t="str">
        <f>IF(D8="","",VLOOKUP($A8,様式!$A:$AA,2,FALSE))</f>
        <v/>
      </c>
      <c r="J8" s="25" t="str">
        <f>IF(D8="","",VLOOKUP($A8,様式!$A:$AA,4,FALSE))</f>
        <v/>
      </c>
      <c r="K8" s="25" t="str">
        <f>IF(D8="","",VLOOKUP($A8,様式!$A:$AA,6,FALSE))</f>
        <v/>
      </c>
      <c r="M8" t="str">
        <f>IF(VLOOKUP(dat!$A8,様式!$AC:$AF,4,FALSE)="","",VLOOKUP(A8,様式!$AC:$AP,14,FALSE))</f>
        <v/>
      </c>
    </row>
    <row r="9" spans="1:15">
      <c r="A9">
        <v>8</v>
      </c>
      <c r="B9" t="str">
        <f>IF(D9="","",VLOOKUP(D9,table1!A:C,2,FALSE))</f>
        <v/>
      </c>
      <c r="C9" t="str">
        <f>IF(D9="","",VLOOKUP(D9,table1!A:C,3,FALSE))</f>
        <v/>
      </c>
      <c r="D9" t="str">
        <f>VLOOKUP(dat!A9,様式!AC:BA,2,FALSE)</f>
        <v/>
      </c>
      <c r="E9" t="str">
        <f>VLOOKUP(dat!A9,様式!AC:BA,3,FALSE)</f>
        <v/>
      </c>
      <c r="F9" t="str">
        <f>IF(VLOOKUP(dat!$A9,様式!$AC:$AF,4,FALSE)="","",VLOOKUP(VLOOKUP(dat!$A9,様式!$AC:$BA,4,FALSE),table2!$A:$F,2,FALSE))</f>
        <v/>
      </c>
      <c r="G9" t="str">
        <f>IF(VLOOKUP(dat!$A9,様式!$AC:$AF,4,FALSE)="","",VLOOKUP(VLOOKUP(dat!$A9,様式!$AC:$BA,4,FALSE),table2!$A:$F,5,FALSE))</f>
        <v/>
      </c>
      <c r="H9" t="str">
        <f>IF(VLOOKUP(dat!$A9,様式!$AC:$AF,4,FALSE)="","",IF(OR(VLOOKUP(dat!$A9,様式!$AC:$AF,4,FALSE)=3,VLOOKUP(dat!$A9,様式!$AC:$AF,4,FALSE)=6)=TRUE,VLOOKUP(VLOOKUP(dat!$A9,様式!$AC:$BA,4,FALSE),table2!$A:$F,6,FALSE)&amp;VLOOKUP(dat!$A9,様式!$AC:$BA,12,FALSE),VLOOKUP(VLOOKUP(dat!$A9,様式!$AC:$BA,4,FALSE),table2!$A:$F,6,FALSE)))</f>
        <v/>
      </c>
      <c r="I9" s="26" t="str">
        <f>IF(D9="","",VLOOKUP($A9,様式!$A:$AA,2,FALSE))</f>
        <v/>
      </c>
      <c r="J9" s="25" t="str">
        <f>IF(D9="","",VLOOKUP($A9,様式!$A:$AA,4,FALSE))</f>
        <v/>
      </c>
      <c r="K9" s="25" t="str">
        <f>IF(D9="","",VLOOKUP($A9,様式!$A:$AA,6,FALSE))</f>
        <v/>
      </c>
      <c r="M9" t="str">
        <f>IF(VLOOKUP(dat!$A9,様式!$AC:$AF,4,FALSE)="","",VLOOKUP(A9,様式!$AC:$AP,14,FALSE))</f>
        <v/>
      </c>
    </row>
    <row r="10" spans="1:15">
      <c r="A10">
        <v>9</v>
      </c>
      <c r="B10" t="str">
        <f>IF(D10="","",VLOOKUP(D10,table1!A:C,2,FALSE))</f>
        <v/>
      </c>
      <c r="C10" t="str">
        <f>IF(D10="","",VLOOKUP(D10,table1!A:C,3,FALSE))</f>
        <v/>
      </c>
      <c r="D10" t="str">
        <f>VLOOKUP(dat!A10,様式!AC:BA,2,FALSE)</f>
        <v/>
      </c>
      <c r="E10" t="str">
        <f>VLOOKUP(dat!A10,様式!AC:BA,3,FALSE)</f>
        <v/>
      </c>
      <c r="F10" t="str">
        <f>IF(VLOOKUP(dat!$A10,様式!$AC:$AF,4,FALSE)="","",VLOOKUP(VLOOKUP(dat!$A10,様式!$AC:$BA,4,FALSE),table2!$A:$F,2,FALSE))</f>
        <v/>
      </c>
      <c r="G10" t="str">
        <f>IF(VLOOKUP(dat!$A10,様式!$AC:$AF,4,FALSE)="","",VLOOKUP(VLOOKUP(dat!$A10,様式!$AC:$BA,4,FALSE),table2!$A:$F,5,FALSE))</f>
        <v/>
      </c>
      <c r="H10" t="str">
        <f>IF(VLOOKUP(dat!$A10,様式!$AC:$AF,4,FALSE)="","",IF(OR(VLOOKUP(dat!$A10,様式!$AC:$AF,4,FALSE)=3,VLOOKUP(dat!$A10,様式!$AC:$AF,4,FALSE)=6)=TRUE,VLOOKUP(VLOOKUP(dat!$A10,様式!$AC:$BA,4,FALSE),table2!$A:$F,6,FALSE)&amp;VLOOKUP(dat!$A10,様式!$AC:$BA,12,FALSE),VLOOKUP(VLOOKUP(dat!$A10,様式!$AC:$BA,4,FALSE),table2!$A:$F,6,FALSE)))</f>
        <v/>
      </c>
      <c r="I10" s="26" t="str">
        <f>IF(D10="","",VLOOKUP($A10,様式!$A:$AA,2,FALSE))</f>
        <v/>
      </c>
      <c r="J10" s="25" t="str">
        <f>IF(D10="","",VLOOKUP($A10,様式!$A:$AA,4,FALSE))</f>
        <v/>
      </c>
      <c r="K10" s="25" t="str">
        <f>IF(D10="","",VLOOKUP($A10,様式!$A:$AA,6,FALSE))</f>
        <v/>
      </c>
      <c r="M10" t="str">
        <f>IF(VLOOKUP(dat!$A10,様式!$AC:$AF,4,FALSE)="","",VLOOKUP(A10,様式!$AC:$AP,14,FALSE))</f>
        <v/>
      </c>
    </row>
    <row r="11" spans="1:15">
      <c r="A11">
        <v>10</v>
      </c>
      <c r="B11" t="str">
        <f>IF(D11="","",VLOOKUP(D11,table1!A:C,2,FALSE))</f>
        <v/>
      </c>
      <c r="C11" t="str">
        <f>IF(D11="","",VLOOKUP(D11,table1!A:C,3,FALSE))</f>
        <v/>
      </c>
      <c r="D11" t="str">
        <f>VLOOKUP(dat!A11,様式!AC:BA,2,FALSE)</f>
        <v/>
      </c>
      <c r="E11" t="str">
        <f>VLOOKUP(dat!A11,様式!AC:BA,3,FALSE)</f>
        <v/>
      </c>
      <c r="F11" t="str">
        <f>IF(VLOOKUP(dat!$A11,様式!$AC:$AF,4,FALSE)="","",VLOOKUP(VLOOKUP(dat!$A11,様式!$AC:$BA,4,FALSE),table2!$A:$F,2,FALSE))</f>
        <v/>
      </c>
      <c r="G11" t="str">
        <f>IF(VLOOKUP(dat!$A11,様式!$AC:$AF,4,FALSE)="","",VLOOKUP(VLOOKUP(dat!$A11,様式!$AC:$BA,4,FALSE),table2!$A:$F,5,FALSE))</f>
        <v/>
      </c>
      <c r="H11" t="str">
        <f>IF(VLOOKUP(dat!$A11,様式!$AC:$AF,4,FALSE)="","",IF(OR(VLOOKUP(dat!$A11,様式!$AC:$AF,4,FALSE)=3,VLOOKUP(dat!$A11,様式!$AC:$AF,4,FALSE)=6)=TRUE,VLOOKUP(VLOOKUP(dat!$A11,様式!$AC:$BA,4,FALSE),table2!$A:$F,6,FALSE)&amp;VLOOKUP(dat!$A11,様式!$AC:$BA,12,FALSE),VLOOKUP(VLOOKUP(dat!$A11,様式!$AC:$BA,4,FALSE),table2!$A:$F,6,FALSE)))</f>
        <v/>
      </c>
      <c r="I11" s="26" t="str">
        <f>IF(D11="","",VLOOKUP($A11,様式!$A:$AA,2,FALSE))</f>
        <v/>
      </c>
      <c r="J11" s="25" t="str">
        <f>IF(D11="","",VLOOKUP($A11,様式!$A:$AA,4,FALSE))</f>
        <v/>
      </c>
      <c r="K11" s="25" t="str">
        <f>IF(D11="","",VLOOKUP($A11,様式!$A:$AA,6,FALSE))</f>
        <v/>
      </c>
      <c r="M11" t="str">
        <f>IF(VLOOKUP(dat!$A11,様式!$AC:$AF,4,FALSE)="","",VLOOKUP(A11,様式!$AC:$AP,14,FALSE))</f>
        <v/>
      </c>
    </row>
    <row r="12" spans="1:15">
      <c r="A12">
        <v>11</v>
      </c>
      <c r="B12" t="str">
        <f>IF(D12="","",VLOOKUP(D12,table1!A:C,2,FALSE))</f>
        <v/>
      </c>
      <c r="C12" t="str">
        <f>IF(D12="","",VLOOKUP(D12,table1!A:C,3,FALSE))</f>
        <v/>
      </c>
      <c r="D12" t="str">
        <f>VLOOKUP(dat!A12,様式!AC:BA,2,FALSE)</f>
        <v/>
      </c>
      <c r="E12" t="str">
        <f>VLOOKUP(dat!A12,様式!AC:BA,3,FALSE)</f>
        <v/>
      </c>
      <c r="F12" t="str">
        <f>IF(VLOOKUP(dat!$A12,様式!$AC:$AF,4,FALSE)="","",VLOOKUP(VLOOKUP(dat!$A12,様式!$AC:$BA,4,FALSE),table2!$A:$F,2,FALSE))</f>
        <v/>
      </c>
      <c r="G12" t="str">
        <f>IF(VLOOKUP(dat!$A12,様式!$AC:$AF,4,FALSE)="","",VLOOKUP(VLOOKUP(dat!$A12,様式!$AC:$BA,4,FALSE),table2!$A:$F,5,FALSE))</f>
        <v/>
      </c>
      <c r="H12" t="str">
        <f>IF(VLOOKUP(dat!$A12,様式!$AC:$AF,4,FALSE)="","",IF(OR(VLOOKUP(dat!$A12,様式!$AC:$AF,4,FALSE)=3,VLOOKUP(dat!$A12,様式!$AC:$AF,4,FALSE)=6)=TRUE,VLOOKUP(VLOOKUP(dat!$A12,様式!$AC:$BA,4,FALSE),table2!$A:$F,6,FALSE)&amp;VLOOKUP(dat!$A12,様式!$AC:$BA,12,FALSE),VLOOKUP(VLOOKUP(dat!$A12,様式!$AC:$BA,4,FALSE),table2!$A:$F,6,FALSE)))</f>
        <v/>
      </c>
      <c r="I12" s="26" t="str">
        <f>IF(D12="","",VLOOKUP($A12,様式!$A:$AA,2,FALSE))</f>
        <v/>
      </c>
      <c r="J12" s="25" t="str">
        <f>IF(D12="","",VLOOKUP($A12,様式!$A:$AA,4,FALSE))</f>
        <v/>
      </c>
      <c r="K12" s="25" t="str">
        <f>IF(D12="","",VLOOKUP($A12,様式!$A:$AA,6,FALSE))</f>
        <v/>
      </c>
      <c r="M12" t="str">
        <f>IF(VLOOKUP(dat!$A12,様式!$AC:$AF,4,FALSE)="","",VLOOKUP(A12,様式!$AC:$AP,14,FALSE))</f>
        <v/>
      </c>
    </row>
    <row r="13" spans="1:15">
      <c r="A13">
        <v>12</v>
      </c>
      <c r="B13" t="str">
        <f>IF(D13="","",VLOOKUP(D13,table1!A:C,2,FALSE))</f>
        <v/>
      </c>
      <c r="C13" t="str">
        <f>IF(D13="","",VLOOKUP(D13,table1!A:C,3,FALSE))</f>
        <v/>
      </c>
      <c r="D13" t="str">
        <f>VLOOKUP(dat!A13,様式!AC:BA,2,FALSE)</f>
        <v/>
      </c>
      <c r="E13" t="str">
        <f>VLOOKUP(dat!A13,様式!AC:BA,3,FALSE)</f>
        <v/>
      </c>
      <c r="F13" t="str">
        <f>IF(VLOOKUP(dat!$A13,様式!$AC:$AF,4,FALSE)="","",VLOOKUP(VLOOKUP(dat!$A13,様式!$AC:$BA,4,FALSE),table2!$A:$F,2,FALSE))</f>
        <v/>
      </c>
      <c r="G13" t="str">
        <f>IF(VLOOKUP(dat!$A13,様式!$AC:$AF,4,FALSE)="","",VLOOKUP(VLOOKUP(dat!$A13,様式!$AC:$BA,4,FALSE),table2!$A:$F,5,FALSE))</f>
        <v/>
      </c>
      <c r="H13" t="str">
        <f>IF(VLOOKUP(dat!$A13,様式!$AC:$AF,4,FALSE)="","",IF(OR(VLOOKUP(dat!$A13,様式!$AC:$AF,4,FALSE)=3,VLOOKUP(dat!$A13,様式!$AC:$AF,4,FALSE)=6)=TRUE,VLOOKUP(VLOOKUP(dat!$A13,様式!$AC:$BA,4,FALSE),table2!$A:$F,6,FALSE)&amp;VLOOKUP(dat!$A13,様式!$AC:$BA,12,FALSE),VLOOKUP(VLOOKUP(dat!$A13,様式!$AC:$BA,4,FALSE),table2!$A:$F,6,FALSE)))</f>
        <v/>
      </c>
      <c r="I13" s="26" t="str">
        <f>IF(D13="","",VLOOKUP($A13,様式!$A:$AA,2,FALSE))</f>
        <v/>
      </c>
      <c r="J13" s="25" t="str">
        <f>IF(D13="","",VLOOKUP($A13,様式!$A:$AA,4,FALSE))</f>
        <v/>
      </c>
      <c r="K13" s="25" t="str">
        <f>IF(D13="","",VLOOKUP($A13,様式!$A:$AA,6,FALSE))</f>
        <v/>
      </c>
      <c r="M13" t="str">
        <f>IF(VLOOKUP(dat!$A13,様式!$AC:$AF,4,FALSE)="","",VLOOKUP(A13,様式!$AC:$AP,14,FALSE))</f>
        <v/>
      </c>
    </row>
    <row r="14" spans="1:15">
      <c r="A14">
        <v>13</v>
      </c>
      <c r="B14" t="str">
        <f>IF(D14="","",VLOOKUP(D14,table1!A:C,2,FALSE))</f>
        <v/>
      </c>
      <c r="C14" t="str">
        <f>IF(D14="","",VLOOKUP(D14,table1!A:C,3,FALSE))</f>
        <v/>
      </c>
      <c r="D14" t="str">
        <f>VLOOKUP(dat!A14,様式!AC:BA,2,FALSE)</f>
        <v/>
      </c>
      <c r="E14" t="str">
        <f>VLOOKUP(dat!A14,様式!AC:BA,3,FALSE)</f>
        <v/>
      </c>
      <c r="F14" t="str">
        <f>IF(VLOOKUP(dat!$A14,様式!$AC:$AF,4,FALSE)="","",VLOOKUP(VLOOKUP(dat!$A14,様式!$AC:$BA,4,FALSE),table2!$A:$F,2,FALSE))</f>
        <v/>
      </c>
      <c r="G14" t="str">
        <f>IF(VLOOKUP(dat!$A14,様式!$AC:$AF,4,FALSE)="","",VLOOKUP(VLOOKUP(dat!$A14,様式!$AC:$BA,4,FALSE),table2!$A:$F,5,FALSE))</f>
        <v/>
      </c>
      <c r="H14" t="str">
        <f>IF(VLOOKUP(dat!$A14,様式!$AC:$AF,4,FALSE)="","",IF(OR(VLOOKUP(dat!$A14,様式!$AC:$AF,4,FALSE)=3,VLOOKUP(dat!$A14,様式!$AC:$AF,4,FALSE)=6)=TRUE,VLOOKUP(VLOOKUP(dat!$A14,様式!$AC:$BA,4,FALSE),table2!$A:$F,6,FALSE)&amp;VLOOKUP(dat!$A14,様式!$AC:$BA,12,FALSE),VLOOKUP(VLOOKUP(dat!$A14,様式!$AC:$BA,4,FALSE),table2!$A:$F,6,FALSE)))</f>
        <v/>
      </c>
      <c r="I14" s="26" t="str">
        <f>IF(D14="","",VLOOKUP($A14,様式!$A:$AA,2,FALSE))</f>
        <v/>
      </c>
      <c r="J14" s="25" t="str">
        <f>IF(D14="","",VLOOKUP($A14,様式!$A:$AA,4,FALSE))</f>
        <v/>
      </c>
      <c r="K14" s="25" t="str">
        <f>IF(D14="","",VLOOKUP($A14,様式!$A:$AA,6,FALSE))</f>
        <v/>
      </c>
      <c r="M14" t="str">
        <f>IF(VLOOKUP(dat!$A14,様式!$AC:$AF,4,FALSE)="","",VLOOKUP(A14,様式!$AC:$AP,14,FALSE))</f>
        <v/>
      </c>
    </row>
    <row r="15" spans="1:15">
      <c r="A15">
        <v>14</v>
      </c>
      <c r="B15" t="str">
        <f>IF(D15="","",VLOOKUP(D15,table1!A:C,2,FALSE))</f>
        <v/>
      </c>
      <c r="C15" t="str">
        <f>IF(D15="","",VLOOKUP(D15,table1!A:C,3,FALSE))</f>
        <v/>
      </c>
      <c r="D15" t="str">
        <f>VLOOKUP(dat!A15,様式!AC:BA,2,FALSE)</f>
        <v/>
      </c>
      <c r="E15" t="str">
        <f>VLOOKUP(dat!A15,様式!AC:BA,3,FALSE)</f>
        <v/>
      </c>
      <c r="F15" t="str">
        <f>IF(VLOOKUP(dat!$A15,様式!$AC:$AF,4,FALSE)="","",VLOOKUP(VLOOKUP(dat!$A15,様式!$AC:$BA,4,FALSE),table2!$A:$F,2,FALSE))</f>
        <v/>
      </c>
      <c r="G15" t="str">
        <f>IF(VLOOKUP(dat!$A15,様式!$AC:$AF,4,FALSE)="","",VLOOKUP(VLOOKUP(dat!$A15,様式!$AC:$BA,4,FALSE),table2!$A:$F,5,FALSE))</f>
        <v/>
      </c>
      <c r="H15" t="str">
        <f>IF(VLOOKUP(dat!$A15,様式!$AC:$AF,4,FALSE)="","",IF(OR(VLOOKUP(dat!$A15,様式!$AC:$AF,4,FALSE)=3,VLOOKUP(dat!$A15,様式!$AC:$AF,4,FALSE)=6)=TRUE,VLOOKUP(VLOOKUP(dat!$A15,様式!$AC:$BA,4,FALSE),table2!$A:$F,6,FALSE)&amp;VLOOKUP(dat!$A15,様式!$AC:$BA,12,FALSE),VLOOKUP(VLOOKUP(dat!$A15,様式!$AC:$BA,4,FALSE),table2!$A:$F,6,FALSE)))</f>
        <v/>
      </c>
      <c r="I15" s="26" t="str">
        <f>IF(D15="","",VLOOKUP($A15,様式!$A:$AA,2,FALSE))</f>
        <v/>
      </c>
      <c r="J15" s="25" t="str">
        <f>IF(D15="","",VLOOKUP($A15,様式!$A:$AA,4,FALSE))</f>
        <v/>
      </c>
      <c r="K15" s="25" t="str">
        <f>IF(D15="","",VLOOKUP($A15,様式!$A:$AA,6,FALSE))</f>
        <v/>
      </c>
      <c r="M15" t="str">
        <f>IF(VLOOKUP(dat!$A15,様式!$AC:$AF,4,FALSE)="","",VLOOKUP(A15,様式!$AC:$AP,14,FALSE))</f>
        <v/>
      </c>
    </row>
    <row r="16" spans="1:15">
      <c r="A16">
        <v>15</v>
      </c>
      <c r="B16" t="str">
        <f>IF(D16="","",VLOOKUP(D16,table1!A:C,2,FALSE))</f>
        <v/>
      </c>
      <c r="C16" t="str">
        <f>IF(D16="","",VLOOKUP(D16,table1!A:C,3,FALSE))</f>
        <v/>
      </c>
      <c r="D16" t="str">
        <f>VLOOKUP(dat!A16,様式!AC:BA,2,FALSE)</f>
        <v/>
      </c>
      <c r="E16" t="str">
        <f>VLOOKUP(dat!A16,様式!AC:BA,3,FALSE)</f>
        <v/>
      </c>
      <c r="F16" t="str">
        <f>IF(VLOOKUP(dat!$A16,様式!$AC:$AF,4,FALSE)="","",VLOOKUP(VLOOKUP(dat!$A16,様式!$AC:$BA,4,FALSE),table2!$A:$F,2,FALSE))</f>
        <v/>
      </c>
      <c r="G16" t="str">
        <f>IF(VLOOKUP(dat!$A16,様式!$AC:$AF,4,FALSE)="","",VLOOKUP(VLOOKUP(dat!$A16,様式!$AC:$BA,4,FALSE),table2!$A:$F,5,FALSE))</f>
        <v/>
      </c>
      <c r="H16" t="str">
        <f>IF(VLOOKUP(dat!$A16,様式!$AC:$AF,4,FALSE)="","",IF(OR(VLOOKUP(dat!$A16,様式!$AC:$AF,4,FALSE)=3,VLOOKUP(dat!$A16,様式!$AC:$AF,4,FALSE)=6)=TRUE,VLOOKUP(VLOOKUP(dat!$A16,様式!$AC:$BA,4,FALSE),table2!$A:$F,6,FALSE)&amp;VLOOKUP(dat!$A16,様式!$AC:$BA,12,FALSE),VLOOKUP(VLOOKUP(dat!$A16,様式!$AC:$BA,4,FALSE),table2!$A:$F,6,FALSE)))</f>
        <v/>
      </c>
      <c r="I16" s="26" t="str">
        <f>IF(D16="","",VLOOKUP($A16,様式!$A:$AA,2,FALSE))</f>
        <v/>
      </c>
      <c r="J16" s="25" t="str">
        <f>IF(D16="","",VLOOKUP($A16,様式!$A:$AA,4,FALSE))</f>
        <v/>
      </c>
      <c r="K16" s="25" t="str">
        <f>IF(D16="","",VLOOKUP($A16,様式!$A:$AA,6,FALSE))</f>
        <v/>
      </c>
      <c r="M16" t="str">
        <f>IF(VLOOKUP(dat!$A16,様式!$AC:$AF,4,FALSE)="","",VLOOKUP(A16,様式!$AC:$AP,14,FALSE))</f>
        <v/>
      </c>
    </row>
    <row r="17" spans="1:13">
      <c r="A17">
        <v>16</v>
      </c>
      <c r="B17" t="str">
        <f>IF(D17="","",VLOOKUP(D17,table1!A:C,2,FALSE))</f>
        <v/>
      </c>
      <c r="C17" t="str">
        <f>IF(D17="","",VLOOKUP(D17,table1!A:C,3,FALSE))</f>
        <v/>
      </c>
      <c r="D17" t="str">
        <f>VLOOKUP(dat!A17,様式!AC:BA,2,FALSE)</f>
        <v/>
      </c>
      <c r="E17" t="str">
        <f>VLOOKUP(dat!A17,様式!AC:BA,3,FALSE)</f>
        <v/>
      </c>
      <c r="F17" t="str">
        <f>IF(VLOOKUP(dat!$A17,様式!$AC:$AF,4,FALSE)="","",VLOOKUP(VLOOKUP(dat!$A17,様式!$AC:$BA,4,FALSE),table2!$A:$F,2,FALSE))</f>
        <v/>
      </c>
      <c r="G17" t="str">
        <f>IF(VLOOKUP(dat!$A17,様式!$AC:$AF,4,FALSE)="","",VLOOKUP(VLOOKUP(dat!$A17,様式!$AC:$BA,4,FALSE),table2!$A:$F,5,FALSE))</f>
        <v/>
      </c>
      <c r="H17" t="str">
        <f>IF(VLOOKUP(dat!$A17,様式!$AC:$AF,4,FALSE)="","",IF(OR(VLOOKUP(dat!$A17,様式!$AC:$AF,4,FALSE)=3,VLOOKUP(dat!$A17,様式!$AC:$AF,4,FALSE)=6)=TRUE,VLOOKUP(VLOOKUP(dat!$A17,様式!$AC:$BA,4,FALSE),table2!$A:$F,6,FALSE)&amp;VLOOKUP(dat!$A17,様式!$AC:$BA,12,FALSE),VLOOKUP(VLOOKUP(dat!$A17,様式!$AC:$BA,4,FALSE),table2!$A:$F,6,FALSE)))</f>
        <v/>
      </c>
      <c r="I17" s="26" t="str">
        <f>IF(D17="","",VLOOKUP($A17,様式!$A:$AA,2,FALSE))</f>
        <v/>
      </c>
      <c r="J17" s="25" t="str">
        <f>IF(D17="","",VLOOKUP($A17,様式!$A:$AA,4,FALSE))</f>
        <v/>
      </c>
      <c r="K17" s="25" t="str">
        <f>IF(D17="","",VLOOKUP($A17,様式!$A:$AA,6,FALSE))</f>
        <v/>
      </c>
      <c r="M17" t="str">
        <f>IF(VLOOKUP(dat!$A17,様式!$AC:$AF,4,FALSE)="","",VLOOKUP(A17,様式!$AC:$AP,14,FALSE))</f>
        <v/>
      </c>
    </row>
    <row r="18" spans="1:13">
      <c r="A18">
        <v>17</v>
      </c>
      <c r="B18" t="str">
        <f>IF(D18="","",VLOOKUP(D18,table1!A:C,2,FALSE))</f>
        <v/>
      </c>
      <c r="C18" t="str">
        <f>IF(D18="","",VLOOKUP(D18,table1!A:C,3,FALSE))</f>
        <v/>
      </c>
      <c r="D18" t="str">
        <f>VLOOKUP(dat!A18,様式!AC:BA,2,FALSE)</f>
        <v/>
      </c>
      <c r="E18" t="str">
        <f>VLOOKUP(dat!A18,様式!AC:BA,3,FALSE)</f>
        <v/>
      </c>
      <c r="F18" t="str">
        <f>IF(VLOOKUP(dat!$A18,様式!$AC:$AF,4,FALSE)="","",VLOOKUP(VLOOKUP(dat!$A18,様式!$AC:$BA,4,FALSE),table2!$A:$F,2,FALSE))</f>
        <v/>
      </c>
      <c r="G18" t="str">
        <f>IF(VLOOKUP(dat!$A18,様式!$AC:$AF,4,FALSE)="","",VLOOKUP(VLOOKUP(dat!$A18,様式!$AC:$BA,4,FALSE),table2!$A:$F,5,FALSE))</f>
        <v/>
      </c>
      <c r="H18" t="str">
        <f>IF(VLOOKUP(dat!$A18,様式!$AC:$AF,4,FALSE)="","",IF(OR(VLOOKUP(dat!$A18,様式!$AC:$AF,4,FALSE)=3,VLOOKUP(dat!$A18,様式!$AC:$AF,4,FALSE)=6)=TRUE,VLOOKUP(VLOOKUP(dat!$A18,様式!$AC:$BA,4,FALSE),table2!$A:$F,6,FALSE)&amp;VLOOKUP(dat!$A18,様式!$AC:$BA,12,FALSE),VLOOKUP(VLOOKUP(dat!$A18,様式!$AC:$BA,4,FALSE),table2!$A:$F,6,FALSE)))</f>
        <v/>
      </c>
      <c r="I18" s="26" t="str">
        <f>IF(D18="","",VLOOKUP($A18,様式!$A:$AA,2,FALSE))</f>
        <v/>
      </c>
      <c r="J18" s="25" t="str">
        <f>IF(D18="","",VLOOKUP($A18,様式!$A:$AA,4,FALSE))</f>
        <v/>
      </c>
      <c r="K18" s="25" t="str">
        <f>IF(D18="","",VLOOKUP($A18,様式!$A:$AA,6,FALSE))</f>
        <v/>
      </c>
      <c r="M18" t="str">
        <f>IF(VLOOKUP(dat!$A18,様式!$AC:$AF,4,FALSE)="","",VLOOKUP(A18,様式!$AC:$AP,14,FALSE))</f>
        <v/>
      </c>
    </row>
    <row r="19" spans="1:13">
      <c r="A19">
        <v>18</v>
      </c>
      <c r="B19" t="str">
        <f>IF(D19="","",VLOOKUP(D19,table1!A:C,2,FALSE))</f>
        <v/>
      </c>
      <c r="C19" t="str">
        <f>IF(D19="","",VLOOKUP(D19,table1!A:C,3,FALSE))</f>
        <v/>
      </c>
      <c r="D19" t="str">
        <f>VLOOKUP(dat!A19,様式!AC:BA,2,FALSE)</f>
        <v/>
      </c>
      <c r="E19" t="str">
        <f>VLOOKUP(dat!A19,様式!AC:BA,3,FALSE)</f>
        <v/>
      </c>
      <c r="F19" t="str">
        <f>IF(VLOOKUP(dat!$A19,様式!$AC:$AF,4,FALSE)="","",VLOOKUP(VLOOKUP(dat!$A19,様式!$AC:$BA,4,FALSE),table2!$A:$F,2,FALSE))</f>
        <v/>
      </c>
      <c r="G19" t="str">
        <f>IF(VLOOKUP(dat!$A19,様式!$AC:$AF,4,FALSE)="","",VLOOKUP(VLOOKUP(dat!$A19,様式!$AC:$BA,4,FALSE),table2!$A:$F,5,FALSE))</f>
        <v/>
      </c>
      <c r="H19" t="str">
        <f>IF(VLOOKUP(dat!$A19,様式!$AC:$AF,4,FALSE)="","",IF(OR(VLOOKUP(dat!$A19,様式!$AC:$AF,4,FALSE)=3,VLOOKUP(dat!$A19,様式!$AC:$AF,4,FALSE)=6)=TRUE,VLOOKUP(VLOOKUP(dat!$A19,様式!$AC:$BA,4,FALSE),table2!$A:$F,6,FALSE)&amp;VLOOKUP(dat!$A19,様式!$AC:$BA,12,FALSE),VLOOKUP(VLOOKUP(dat!$A19,様式!$AC:$BA,4,FALSE),table2!$A:$F,6,FALSE)))</f>
        <v/>
      </c>
      <c r="I19" s="26" t="str">
        <f>IF(D19="","",VLOOKUP($A19,様式!$A:$AA,2,FALSE))</f>
        <v/>
      </c>
      <c r="J19" s="25" t="str">
        <f>IF(D19="","",VLOOKUP($A19,様式!$A:$AA,4,FALSE))</f>
        <v/>
      </c>
      <c r="K19" s="25" t="str">
        <f>IF(D19="","",VLOOKUP($A19,様式!$A:$AA,6,FALSE))</f>
        <v/>
      </c>
      <c r="M19" t="str">
        <f>IF(VLOOKUP(dat!$A19,様式!$AC:$AF,4,FALSE)="","",VLOOKUP(A19,様式!$AC:$AP,14,FALSE))</f>
        <v/>
      </c>
    </row>
    <row r="20" spans="1:13">
      <c r="A20">
        <v>19</v>
      </c>
      <c r="B20" t="str">
        <f>IF(D20="","",VLOOKUP(D20,table1!A:C,2,FALSE))</f>
        <v/>
      </c>
      <c r="C20" t="str">
        <f>IF(D20="","",VLOOKUP(D20,table1!A:C,3,FALSE))</f>
        <v/>
      </c>
      <c r="D20" t="str">
        <f>VLOOKUP(dat!A20,様式!AC:BA,2,FALSE)</f>
        <v/>
      </c>
      <c r="E20" t="str">
        <f>VLOOKUP(dat!A20,様式!AC:BA,3,FALSE)</f>
        <v/>
      </c>
      <c r="F20" t="str">
        <f>IF(VLOOKUP(dat!$A20,様式!$AC:$AF,4,FALSE)="","",VLOOKUP(VLOOKUP(dat!$A20,様式!$AC:$BA,4,FALSE),table2!$A:$F,2,FALSE))</f>
        <v/>
      </c>
      <c r="G20" t="str">
        <f>IF(VLOOKUP(dat!$A20,様式!$AC:$AF,4,FALSE)="","",VLOOKUP(VLOOKUP(dat!$A20,様式!$AC:$BA,4,FALSE),table2!$A:$F,5,FALSE))</f>
        <v/>
      </c>
      <c r="H20" t="str">
        <f>IF(VLOOKUP(dat!$A20,様式!$AC:$AF,4,FALSE)="","",IF(OR(VLOOKUP(dat!$A20,様式!$AC:$AF,4,FALSE)=3,VLOOKUP(dat!$A20,様式!$AC:$AF,4,FALSE)=6)=TRUE,VLOOKUP(VLOOKUP(dat!$A20,様式!$AC:$BA,4,FALSE),table2!$A:$F,6,FALSE)&amp;VLOOKUP(dat!$A20,様式!$AC:$BA,12,FALSE),VLOOKUP(VLOOKUP(dat!$A20,様式!$AC:$BA,4,FALSE),table2!$A:$F,6,FALSE)))</f>
        <v/>
      </c>
      <c r="I20" s="26" t="str">
        <f>IF(D20="","",VLOOKUP($A20,様式!$A:$AA,2,FALSE))</f>
        <v/>
      </c>
      <c r="J20" s="25" t="str">
        <f>IF(D20="","",VLOOKUP($A20,様式!$A:$AA,4,FALSE))</f>
        <v/>
      </c>
      <c r="K20" s="25" t="str">
        <f>IF(D20="","",VLOOKUP($A20,様式!$A:$AA,6,FALSE))</f>
        <v/>
      </c>
      <c r="M20" t="str">
        <f>IF(VLOOKUP(dat!$A20,様式!$AC:$AF,4,FALSE)="","",VLOOKUP(A20,様式!$AC:$AP,14,FALSE))</f>
        <v/>
      </c>
    </row>
    <row r="21" spans="1:13">
      <c r="A21">
        <v>20</v>
      </c>
      <c r="B21" t="str">
        <f>IF(D21="","",VLOOKUP(D21,table1!A:C,2,FALSE))</f>
        <v/>
      </c>
      <c r="C21" t="str">
        <f>IF(D21="","",VLOOKUP(D21,table1!A:C,3,FALSE))</f>
        <v/>
      </c>
      <c r="D21" t="str">
        <f>VLOOKUP(dat!A21,様式!AC:BA,2,FALSE)</f>
        <v/>
      </c>
      <c r="E21" t="str">
        <f>VLOOKUP(dat!A21,様式!AC:BA,3,FALSE)</f>
        <v/>
      </c>
      <c r="F21" t="str">
        <f>IF(VLOOKUP(dat!$A21,様式!$AC:$AF,4,FALSE)="","",VLOOKUP(VLOOKUP(dat!$A21,様式!$AC:$BA,4,FALSE),table2!$A:$F,2,FALSE))</f>
        <v/>
      </c>
      <c r="G21" t="str">
        <f>IF(VLOOKUP(dat!$A21,様式!$AC:$AF,4,FALSE)="","",VLOOKUP(VLOOKUP(dat!$A21,様式!$AC:$BA,4,FALSE),table2!$A:$F,5,FALSE))</f>
        <v/>
      </c>
      <c r="H21" t="str">
        <f>IF(VLOOKUP(dat!$A21,様式!$AC:$AF,4,FALSE)="","",IF(OR(VLOOKUP(dat!$A21,様式!$AC:$AF,4,FALSE)=3,VLOOKUP(dat!$A21,様式!$AC:$AF,4,FALSE)=6)=TRUE,VLOOKUP(VLOOKUP(dat!$A21,様式!$AC:$BA,4,FALSE),table2!$A:$F,6,FALSE)&amp;VLOOKUP(dat!$A21,様式!$AC:$BA,12,FALSE),VLOOKUP(VLOOKUP(dat!$A21,様式!$AC:$BA,4,FALSE),table2!$A:$F,6,FALSE)))</f>
        <v/>
      </c>
      <c r="I21" s="26" t="str">
        <f>IF(D21="","",VLOOKUP($A21,様式!$A:$AA,2,FALSE))</f>
        <v/>
      </c>
      <c r="J21" s="25" t="str">
        <f>IF(D21="","",VLOOKUP($A21,様式!$A:$AA,4,FALSE))</f>
        <v/>
      </c>
      <c r="K21" s="25" t="str">
        <f>IF(D21="","",VLOOKUP($A21,様式!$A:$AA,6,FALSE))</f>
        <v/>
      </c>
      <c r="M21" t="str">
        <f>IF(VLOOKUP(dat!$A21,様式!$AC:$AF,4,FALSE)="","",VLOOKUP(A21,様式!$AC:$AP,14,FALSE))</f>
        <v/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workbookViewId="0"/>
  </sheetViews>
  <sheetFormatPr defaultRowHeight="18.75"/>
  <cols>
    <col min="1" max="1" width="13" bestFit="1" customWidth="1"/>
  </cols>
  <sheetData>
    <row r="1" spans="1:3">
      <c r="A1" t="s">
        <v>20</v>
      </c>
      <c r="B1" t="s">
        <v>18</v>
      </c>
      <c r="C1" t="s">
        <v>19</v>
      </c>
    </row>
    <row r="2" spans="1:3">
      <c r="A2" t="s">
        <v>21</v>
      </c>
      <c r="B2">
        <v>101</v>
      </c>
      <c r="C2" t="s">
        <v>40</v>
      </c>
    </row>
    <row r="3" spans="1:3">
      <c r="A3" t="s">
        <v>22</v>
      </c>
      <c r="B3">
        <v>102</v>
      </c>
      <c r="C3" t="s">
        <v>40</v>
      </c>
    </row>
    <row r="4" spans="1:3">
      <c r="A4" t="s">
        <v>23</v>
      </c>
      <c r="B4">
        <v>103</v>
      </c>
      <c r="C4" t="s">
        <v>40</v>
      </c>
    </row>
    <row r="5" spans="1:3">
      <c r="A5" t="s">
        <v>24</v>
      </c>
      <c r="B5">
        <v>104</v>
      </c>
      <c r="C5" t="s">
        <v>40</v>
      </c>
    </row>
    <row r="6" spans="1:3">
      <c r="A6" t="s">
        <v>25</v>
      </c>
      <c r="B6">
        <v>105</v>
      </c>
      <c r="C6" t="s">
        <v>40</v>
      </c>
    </row>
    <row r="7" spans="1:3">
      <c r="A7" t="s">
        <v>26</v>
      </c>
      <c r="B7">
        <v>106</v>
      </c>
      <c r="C7" t="s">
        <v>40</v>
      </c>
    </row>
    <row r="8" spans="1:3">
      <c r="A8" t="s">
        <v>27</v>
      </c>
      <c r="B8">
        <v>107</v>
      </c>
      <c r="C8" t="s">
        <v>40</v>
      </c>
    </row>
    <row r="9" spans="1:3">
      <c r="A9" t="s">
        <v>28</v>
      </c>
      <c r="B9">
        <v>108</v>
      </c>
      <c r="C9" t="s">
        <v>40</v>
      </c>
    </row>
    <row r="10" spans="1:3">
      <c r="A10" t="s">
        <v>29</v>
      </c>
      <c r="B10">
        <v>109</v>
      </c>
      <c r="C10" t="s">
        <v>40</v>
      </c>
    </row>
    <row r="11" spans="1:3">
      <c r="A11" t="s">
        <v>41</v>
      </c>
      <c r="B11">
        <v>110</v>
      </c>
      <c r="C11" t="s">
        <v>40</v>
      </c>
    </row>
    <row r="12" spans="1:3">
      <c r="A12" t="s">
        <v>30</v>
      </c>
      <c r="B12">
        <v>111</v>
      </c>
      <c r="C12" t="s">
        <v>40</v>
      </c>
    </row>
    <row r="13" spans="1:3">
      <c r="A13" t="s">
        <v>31</v>
      </c>
      <c r="B13">
        <v>112</v>
      </c>
      <c r="C13" t="s">
        <v>40</v>
      </c>
    </row>
    <row r="14" spans="1:3">
      <c r="A14" t="s">
        <v>32</v>
      </c>
      <c r="B14">
        <v>113</v>
      </c>
      <c r="C14" t="s">
        <v>40</v>
      </c>
    </row>
    <row r="15" spans="1:3">
      <c r="A15" t="s">
        <v>33</v>
      </c>
      <c r="B15">
        <v>114</v>
      </c>
      <c r="C15" t="s">
        <v>40</v>
      </c>
    </row>
    <row r="16" spans="1:3">
      <c r="A16" t="s">
        <v>34</v>
      </c>
      <c r="B16">
        <v>115</v>
      </c>
      <c r="C16" t="s">
        <v>40</v>
      </c>
    </row>
    <row r="17" spans="1:3">
      <c r="A17" t="s">
        <v>39</v>
      </c>
      <c r="B17">
        <v>116</v>
      </c>
      <c r="C17" t="s">
        <v>40</v>
      </c>
    </row>
    <row r="18" spans="1:3">
      <c r="A18" t="s">
        <v>35</v>
      </c>
      <c r="B18">
        <v>117</v>
      </c>
      <c r="C18" t="s">
        <v>40</v>
      </c>
    </row>
    <row r="19" spans="1:3">
      <c r="A19" t="s">
        <v>36</v>
      </c>
      <c r="B19">
        <v>118</v>
      </c>
      <c r="C19" t="s">
        <v>40</v>
      </c>
    </row>
    <row r="20" spans="1:3">
      <c r="A20" t="s">
        <v>42</v>
      </c>
      <c r="B20">
        <v>119</v>
      </c>
      <c r="C20" t="s">
        <v>40</v>
      </c>
    </row>
    <row r="21" spans="1:3">
      <c r="A21" t="s">
        <v>43</v>
      </c>
      <c r="B21">
        <v>120</v>
      </c>
      <c r="C21" t="s">
        <v>40</v>
      </c>
    </row>
    <row r="22" spans="1:3">
      <c r="A22" t="s">
        <v>44</v>
      </c>
      <c r="B22">
        <v>121</v>
      </c>
      <c r="C22" t="s">
        <v>40</v>
      </c>
    </row>
    <row r="23" spans="1:3">
      <c r="A23" t="s">
        <v>37</v>
      </c>
      <c r="B23">
        <v>122</v>
      </c>
      <c r="C23" t="s">
        <v>40</v>
      </c>
    </row>
    <row r="24" spans="1:3">
      <c r="A24" t="s">
        <v>45</v>
      </c>
      <c r="B24">
        <v>123</v>
      </c>
      <c r="C24" t="s">
        <v>40</v>
      </c>
    </row>
    <row r="25" spans="1:3">
      <c r="A25" t="s">
        <v>38</v>
      </c>
      <c r="B25">
        <v>124</v>
      </c>
      <c r="C25" t="s">
        <v>40</v>
      </c>
    </row>
    <row r="26" spans="1:3">
      <c r="A26" t="s">
        <v>47</v>
      </c>
      <c r="B26">
        <v>201</v>
      </c>
      <c r="C26" t="s">
        <v>46</v>
      </c>
    </row>
    <row r="27" spans="1:3">
      <c r="A27" t="s">
        <v>48</v>
      </c>
      <c r="B27">
        <v>202</v>
      </c>
      <c r="C27" t="s">
        <v>46</v>
      </c>
    </row>
    <row r="28" spans="1:3">
      <c r="A28" t="s">
        <v>49</v>
      </c>
      <c r="B28">
        <v>203</v>
      </c>
      <c r="C28" t="s">
        <v>46</v>
      </c>
    </row>
    <row r="29" spans="1:3">
      <c r="A29" t="s">
        <v>50</v>
      </c>
      <c r="B29">
        <v>204</v>
      </c>
      <c r="C29" t="s">
        <v>46</v>
      </c>
    </row>
    <row r="30" spans="1:3">
      <c r="A30" t="s">
        <v>51</v>
      </c>
      <c r="B30">
        <v>205</v>
      </c>
      <c r="C30" t="s">
        <v>46</v>
      </c>
    </row>
    <row r="31" spans="1:3">
      <c r="A31" t="s">
        <v>52</v>
      </c>
      <c r="B31">
        <v>206</v>
      </c>
      <c r="C31" t="s">
        <v>46</v>
      </c>
    </row>
    <row r="32" spans="1:3">
      <c r="A32" t="s">
        <v>53</v>
      </c>
      <c r="B32">
        <v>207</v>
      </c>
      <c r="C32" t="s">
        <v>46</v>
      </c>
    </row>
    <row r="33" spans="1:3">
      <c r="A33" t="s">
        <v>54</v>
      </c>
      <c r="B33">
        <v>208</v>
      </c>
      <c r="C33" t="s">
        <v>46</v>
      </c>
    </row>
    <row r="34" spans="1:3">
      <c r="A34" t="s">
        <v>55</v>
      </c>
      <c r="B34">
        <v>209</v>
      </c>
      <c r="C34" t="s">
        <v>46</v>
      </c>
    </row>
    <row r="35" spans="1:3">
      <c r="A35" t="s">
        <v>56</v>
      </c>
      <c r="B35">
        <v>210</v>
      </c>
      <c r="C35" t="s">
        <v>46</v>
      </c>
    </row>
    <row r="36" spans="1:3">
      <c r="A36" t="s">
        <v>57</v>
      </c>
      <c r="B36">
        <v>211</v>
      </c>
      <c r="C36" t="s">
        <v>46</v>
      </c>
    </row>
    <row r="37" spans="1:3">
      <c r="A37" t="s">
        <v>58</v>
      </c>
      <c r="B37">
        <v>212</v>
      </c>
      <c r="C37" t="s">
        <v>46</v>
      </c>
    </row>
    <row r="38" spans="1:3">
      <c r="A38" t="s">
        <v>59</v>
      </c>
      <c r="B38">
        <v>213</v>
      </c>
      <c r="C38" t="s">
        <v>46</v>
      </c>
    </row>
    <row r="39" spans="1:3">
      <c r="A39" t="s">
        <v>60</v>
      </c>
      <c r="B39">
        <v>214</v>
      </c>
      <c r="C39" t="s">
        <v>46</v>
      </c>
    </row>
    <row r="40" spans="1:3">
      <c r="A40" t="s">
        <v>61</v>
      </c>
      <c r="B40">
        <v>215</v>
      </c>
      <c r="C40" t="s">
        <v>46</v>
      </c>
    </row>
    <row r="41" spans="1:3">
      <c r="A41" t="s">
        <v>62</v>
      </c>
      <c r="B41">
        <v>216</v>
      </c>
      <c r="C41" t="s">
        <v>46</v>
      </c>
    </row>
    <row r="42" spans="1:3">
      <c r="A42" t="s">
        <v>63</v>
      </c>
      <c r="B42">
        <v>217</v>
      </c>
      <c r="C42" t="s">
        <v>46</v>
      </c>
    </row>
    <row r="43" spans="1:3">
      <c r="A43" t="s">
        <v>64</v>
      </c>
      <c r="B43">
        <v>218</v>
      </c>
      <c r="C43" t="s">
        <v>46</v>
      </c>
    </row>
    <row r="44" spans="1:3">
      <c r="A44" t="s">
        <v>65</v>
      </c>
      <c r="B44">
        <v>219</v>
      </c>
      <c r="C44" t="s">
        <v>46</v>
      </c>
    </row>
    <row r="45" spans="1:3">
      <c r="A45" t="s">
        <v>66</v>
      </c>
      <c r="B45">
        <v>220</v>
      </c>
      <c r="C45" t="s">
        <v>46</v>
      </c>
    </row>
    <row r="46" spans="1:3">
      <c r="A46" t="s">
        <v>67</v>
      </c>
      <c r="B46">
        <v>221</v>
      </c>
      <c r="C46" t="s">
        <v>46</v>
      </c>
    </row>
    <row r="47" spans="1:3">
      <c r="A47" t="s">
        <v>68</v>
      </c>
      <c r="B47">
        <v>222</v>
      </c>
      <c r="C47" t="s">
        <v>46</v>
      </c>
    </row>
    <row r="48" spans="1:3">
      <c r="A48" t="s">
        <v>69</v>
      </c>
      <c r="B48">
        <v>223</v>
      </c>
      <c r="C48" t="s">
        <v>46</v>
      </c>
    </row>
    <row r="49" spans="1:3">
      <c r="A49" t="s">
        <v>70</v>
      </c>
      <c r="B49">
        <v>224</v>
      </c>
      <c r="C49" t="s">
        <v>46</v>
      </c>
    </row>
    <row r="50" spans="1:3">
      <c r="A50" t="s">
        <v>71</v>
      </c>
      <c r="B50">
        <v>225</v>
      </c>
      <c r="C50" t="s">
        <v>46</v>
      </c>
    </row>
    <row r="51" spans="1:3">
      <c r="A51" t="s">
        <v>72</v>
      </c>
      <c r="B51">
        <v>226</v>
      </c>
      <c r="C51" t="s">
        <v>46</v>
      </c>
    </row>
    <row r="52" spans="1:3">
      <c r="A52" t="s">
        <v>73</v>
      </c>
      <c r="B52">
        <v>227</v>
      </c>
      <c r="C52" t="s">
        <v>46</v>
      </c>
    </row>
    <row r="53" spans="1:3">
      <c r="A53" t="s">
        <v>74</v>
      </c>
      <c r="B53">
        <v>228</v>
      </c>
      <c r="C53" t="s">
        <v>46</v>
      </c>
    </row>
    <row r="54" spans="1:3">
      <c r="A54" t="s">
        <v>75</v>
      </c>
      <c r="B54">
        <v>229</v>
      </c>
      <c r="C54" t="s">
        <v>46</v>
      </c>
    </row>
    <row r="55" spans="1:3">
      <c r="A55" t="s">
        <v>76</v>
      </c>
      <c r="B55">
        <v>230</v>
      </c>
      <c r="C55" t="s">
        <v>46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C49" sqref="C49"/>
    </sheetView>
  </sheetViews>
  <sheetFormatPr defaultRowHeight="18.75"/>
  <cols>
    <col min="3" max="3" width="31.75" bestFit="1" customWidth="1"/>
    <col min="4" max="5" width="35.875" bestFit="1" customWidth="1"/>
    <col min="6" max="6" width="60.875" bestFit="1" customWidth="1"/>
  </cols>
  <sheetData>
    <row r="1" spans="1:6">
      <c r="A1" t="s">
        <v>0</v>
      </c>
      <c r="B1" t="s">
        <v>100</v>
      </c>
      <c r="C1" t="s">
        <v>101</v>
      </c>
      <c r="D1" t="s">
        <v>102</v>
      </c>
      <c r="E1" t="s">
        <v>9</v>
      </c>
      <c r="F1" t="s">
        <v>103</v>
      </c>
    </row>
    <row r="2" spans="1:6">
      <c r="A2">
        <v>1</v>
      </c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>
      <c r="A3">
        <v>2</v>
      </c>
      <c r="B3" t="s">
        <v>79</v>
      </c>
      <c r="C3" t="s">
        <v>80</v>
      </c>
      <c r="D3" t="s">
        <v>81</v>
      </c>
      <c r="E3" t="s">
        <v>82</v>
      </c>
      <c r="F3" t="s">
        <v>84</v>
      </c>
    </row>
    <row r="4" spans="1:6">
      <c r="A4">
        <v>3</v>
      </c>
      <c r="B4" t="s">
        <v>79</v>
      </c>
      <c r="C4" t="s">
        <v>80</v>
      </c>
      <c r="D4" t="s">
        <v>81</v>
      </c>
      <c r="E4" t="s">
        <v>82</v>
      </c>
      <c r="F4" t="s">
        <v>104</v>
      </c>
    </row>
    <row r="5" spans="1:6">
      <c r="A5">
        <v>4</v>
      </c>
      <c r="B5" t="s">
        <v>90</v>
      </c>
      <c r="C5" t="s">
        <v>91</v>
      </c>
      <c r="D5" t="s">
        <v>92</v>
      </c>
      <c r="E5" t="s">
        <v>93</v>
      </c>
      <c r="F5" t="s">
        <v>94</v>
      </c>
    </row>
    <row r="6" spans="1:6">
      <c r="A6">
        <v>5</v>
      </c>
      <c r="B6" t="s">
        <v>90</v>
      </c>
      <c r="C6" t="s">
        <v>91</v>
      </c>
      <c r="D6" t="s">
        <v>92</v>
      </c>
      <c r="E6" t="s">
        <v>93</v>
      </c>
      <c r="F6" t="s">
        <v>95</v>
      </c>
    </row>
    <row r="7" spans="1:6">
      <c r="A7">
        <v>6</v>
      </c>
      <c r="B7" t="s">
        <v>90</v>
      </c>
      <c r="C7" t="s">
        <v>91</v>
      </c>
      <c r="D7" t="s">
        <v>92</v>
      </c>
      <c r="E7" t="s">
        <v>93</v>
      </c>
      <c r="F7" t="s">
        <v>104</v>
      </c>
    </row>
    <row r="8" spans="1:6">
      <c r="A8">
        <v>7</v>
      </c>
      <c r="B8" t="s">
        <v>96</v>
      </c>
      <c r="C8" t="s">
        <v>97</v>
      </c>
      <c r="D8" t="s">
        <v>98</v>
      </c>
      <c r="E8" t="s">
        <v>99</v>
      </c>
    </row>
    <row r="11" spans="1:6">
      <c r="A11">
        <v>1</v>
      </c>
      <c r="B11" s="25">
        <v>0.20833333333333334</v>
      </c>
    </row>
    <row r="12" spans="1:6">
      <c r="A12">
        <v>2</v>
      </c>
      <c r="B12" s="25">
        <v>0.22916666666666666</v>
      </c>
    </row>
    <row r="13" spans="1:6">
      <c r="A13">
        <v>3</v>
      </c>
      <c r="B13" s="25">
        <v>0.25</v>
      </c>
    </row>
    <row r="14" spans="1:6">
      <c r="A14">
        <v>4</v>
      </c>
      <c r="B14" s="25">
        <v>0.27083333333333298</v>
      </c>
    </row>
    <row r="15" spans="1:6">
      <c r="A15">
        <v>5</v>
      </c>
      <c r="B15" s="25">
        <v>0.29166666666666702</v>
      </c>
    </row>
    <row r="16" spans="1:6">
      <c r="A16">
        <v>6</v>
      </c>
      <c r="B16" s="25">
        <v>0.3125</v>
      </c>
    </row>
    <row r="17" spans="1:2">
      <c r="A17">
        <v>7</v>
      </c>
      <c r="B17" s="25">
        <v>0.33333333333333298</v>
      </c>
    </row>
    <row r="18" spans="1:2">
      <c r="A18">
        <v>8</v>
      </c>
      <c r="B18" s="25">
        <v>0.35416666666666602</v>
      </c>
    </row>
    <row r="19" spans="1:2">
      <c r="A19">
        <v>9</v>
      </c>
      <c r="B19" s="25">
        <v>0.375</v>
      </c>
    </row>
    <row r="20" spans="1:2">
      <c r="A20">
        <v>10</v>
      </c>
      <c r="B20" s="25">
        <v>0.39583333333333298</v>
      </c>
    </row>
    <row r="21" spans="1:2">
      <c r="A21">
        <v>11</v>
      </c>
      <c r="B21" s="25">
        <v>0.41666666666666602</v>
      </c>
    </row>
    <row r="22" spans="1:2">
      <c r="A22">
        <v>12</v>
      </c>
      <c r="B22" s="25">
        <v>0.437499999999999</v>
      </c>
    </row>
    <row r="23" spans="1:2">
      <c r="A23">
        <v>13</v>
      </c>
      <c r="B23" s="25">
        <v>0.45833333333333298</v>
      </c>
    </row>
    <row r="24" spans="1:2">
      <c r="A24">
        <v>14</v>
      </c>
      <c r="B24" s="25">
        <v>0.47916666666666602</v>
      </c>
    </row>
    <row r="25" spans="1:2">
      <c r="A25">
        <v>15</v>
      </c>
      <c r="B25" s="25">
        <v>0.499999999999999</v>
      </c>
    </row>
    <row r="26" spans="1:2">
      <c r="A26">
        <v>16</v>
      </c>
      <c r="B26" s="25">
        <v>0.52083333333333304</v>
      </c>
    </row>
    <row r="27" spans="1:2">
      <c r="A27">
        <v>17</v>
      </c>
      <c r="B27" s="25">
        <v>0.54166666666666596</v>
      </c>
    </row>
    <row r="28" spans="1:2">
      <c r="A28">
        <v>18</v>
      </c>
      <c r="B28" s="25">
        <v>0.562499999999999</v>
      </c>
    </row>
    <row r="29" spans="1:2">
      <c r="A29">
        <v>19</v>
      </c>
      <c r="B29" s="25">
        <v>0.58333333333333304</v>
      </c>
    </row>
    <row r="30" spans="1:2">
      <c r="A30">
        <v>20</v>
      </c>
      <c r="B30" s="25">
        <v>0.60416666666666596</v>
      </c>
    </row>
    <row r="31" spans="1:2">
      <c r="A31">
        <v>21</v>
      </c>
      <c r="B31" s="25">
        <v>0.624999999999999</v>
      </c>
    </row>
    <row r="32" spans="1:2">
      <c r="A32">
        <v>22</v>
      </c>
      <c r="B32" s="25">
        <v>0.64583333333333304</v>
      </c>
    </row>
    <row r="33" spans="1:2">
      <c r="A33">
        <v>23</v>
      </c>
      <c r="B33" s="25">
        <v>0.66666666666666596</v>
      </c>
    </row>
    <row r="34" spans="1:2">
      <c r="A34">
        <v>24</v>
      </c>
      <c r="B34" s="25">
        <v>0.687499999999999</v>
      </c>
    </row>
    <row r="35" spans="1:2">
      <c r="A35">
        <v>25</v>
      </c>
      <c r="B35" s="25">
        <v>0.70833333333333304</v>
      </c>
    </row>
    <row r="36" spans="1:2">
      <c r="A36">
        <v>26</v>
      </c>
      <c r="B36" s="25">
        <v>0.72916666666666596</v>
      </c>
    </row>
    <row r="37" spans="1:2">
      <c r="A37">
        <v>27</v>
      </c>
      <c r="B37" s="25">
        <v>0.749999999999999</v>
      </c>
    </row>
    <row r="38" spans="1:2">
      <c r="A38">
        <v>28</v>
      </c>
      <c r="B38" s="25">
        <v>0.77083333333333304</v>
      </c>
    </row>
    <row r="39" spans="1:2">
      <c r="A39">
        <v>29</v>
      </c>
      <c r="B39" s="25">
        <v>0.79166666666666596</v>
      </c>
    </row>
    <row r="40" spans="1:2">
      <c r="A40">
        <v>30</v>
      </c>
      <c r="B40" s="25">
        <v>0.812499999999999</v>
      </c>
    </row>
    <row r="41" spans="1:2">
      <c r="A41">
        <v>31</v>
      </c>
      <c r="B41" s="25">
        <v>0.83333333333333204</v>
      </c>
    </row>
    <row r="42" spans="1:2">
      <c r="B42" s="25">
        <v>0.85416666666666596</v>
      </c>
    </row>
    <row r="43" spans="1:2">
      <c r="B43" s="25">
        <v>0.874999999999999</v>
      </c>
    </row>
    <row r="44" spans="1:2">
      <c r="B44" s="25">
        <v>0.89583333333333204</v>
      </c>
    </row>
    <row r="45" spans="1:2">
      <c r="B45" s="25">
        <v>0.91666666666666596</v>
      </c>
    </row>
    <row r="46" spans="1:2">
      <c r="B46" s="25">
        <v>0.937499999999999</v>
      </c>
    </row>
    <row r="47" spans="1:2">
      <c r="B47" s="25">
        <v>0.95833333333333204</v>
      </c>
    </row>
    <row r="48" spans="1:2">
      <c r="B48" s="25">
        <v>0.97916666666666596</v>
      </c>
    </row>
    <row r="49" spans="2:2">
      <c r="B49" s="25"/>
    </row>
    <row r="50" spans="2:2">
      <c r="B50" s="25"/>
    </row>
    <row r="51" spans="2:2">
      <c r="B51" s="25"/>
    </row>
    <row r="52" spans="2:2">
      <c r="B52" s="25"/>
    </row>
    <row r="53" spans="2:2">
      <c r="B53" s="25"/>
    </row>
    <row r="54" spans="2:2">
      <c r="B54" s="25"/>
    </row>
    <row r="55" spans="2:2">
      <c r="B55" s="25"/>
    </row>
    <row r="56" spans="2:2">
      <c r="B56" s="25"/>
    </row>
    <row r="57" spans="2:2">
      <c r="B57" s="25"/>
    </row>
    <row r="58" spans="2:2">
      <c r="B58" s="25"/>
    </row>
    <row r="59" spans="2:2">
      <c r="B59" s="25"/>
    </row>
    <row r="60" spans="2:2">
      <c r="B60" s="25"/>
    </row>
    <row r="61" spans="2:2">
      <c r="B61" s="25"/>
    </row>
    <row r="62" spans="2:2">
      <c r="B62" s="25"/>
    </row>
    <row r="63" spans="2:2">
      <c r="B63" s="25"/>
    </row>
    <row r="64" spans="2:2">
      <c r="B64" s="25"/>
    </row>
    <row r="65" spans="2:2">
      <c r="B65" s="25"/>
    </row>
    <row r="66" spans="2:2">
      <c r="B66" s="25"/>
    </row>
    <row r="67" spans="2:2">
      <c r="B67" s="25"/>
    </row>
    <row r="68" spans="2:2">
      <c r="B68" s="25"/>
    </row>
    <row r="69" spans="2:2">
      <c r="B69" s="25"/>
    </row>
    <row r="70" spans="2:2">
      <c r="B70" s="25"/>
    </row>
    <row r="71" spans="2:2">
      <c r="B71" s="25"/>
    </row>
    <row r="72" spans="2:2">
      <c r="B72" s="25"/>
    </row>
    <row r="73" spans="2:2">
      <c r="B73" s="25"/>
    </row>
    <row r="74" spans="2:2">
      <c r="B74" s="25"/>
    </row>
    <row r="75" spans="2:2">
      <c r="B75" s="25"/>
    </row>
    <row r="76" spans="2:2">
      <c r="B76" s="25"/>
    </row>
    <row r="77" spans="2:2">
      <c r="B77" s="25"/>
    </row>
    <row r="78" spans="2:2">
      <c r="B78" s="25"/>
    </row>
    <row r="79" spans="2:2">
      <c r="B79" s="25"/>
    </row>
    <row r="80" spans="2:2">
      <c r="B80" s="25"/>
    </row>
    <row r="81" spans="2:2">
      <c r="B81" s="25"/>
    </row>
    <row r="82" spans="2:2">
      <c r="B82" s="25"/>
    </row>
    <row r="83" spans="2:2">
      <c r="B83" s="25"/>
    </row>
    <row r="84" spans="2:2">
      <c r="B84" s="25"/>
    </row>
    <row r="85" spans="2:2">
      <c r="B85" s="25"/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</vt:lpstr>
      <vt:lpstr>dat</vt:lpstr>
      <vt:lpstr>table1</vt:lpstr>
      <vt:lpstr>table2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孝史</dc:creator>
  <cp:lastModifiedBy>園田　孝史</cp:lastModifiedBy>
  <cp:lastPrinted>2024-10-24T08:20:51Z</cp:lastPrinted>
  <dcterms:created xsi:type="dcterms:W3CDTF">2024-10-14T06:40:57Z</dcterms:created>
  <dcterms:modified xsi:type="dcterms:W3CDTF">2024-10-24T08:20:55Z</dcterms:modified>
</cp:coreProperties>
</file>