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mnfilesv\10303000子育てシ援・保育所・児童館\■01 子育て支援課\02 子育て支援係\100 認定こども園\11　R〇（仮称）米山こども園\米山こども園開園準備\01_米山認定こども園（開園準備・スケジュール）\03_選定委員会\募集手続き\HP用\"/>
    </mc:Choice>
  </mc:AlternateContent>
  <xr:revisionPtr revIDLastSave="0" documentId="8_{03C9CB62-CB30-4E56-B68C-4AA46BD74B56}" xr6:coauthVersionLast="47" xr6:coauthVersionMax="47" xr10:uidLastSave="{00000000-0000-0000-0000-000000000000}"/>
  <bookViews>
    <workbookView xWindow="0" yWindow="0" windowWidth="28590" windowHeight="15480" tabRatio="810" xr2:uid="{00000000-000D-0000-FFFF-FFFF00000000}"/>
  </bookViews>
  <sheets>
    <sheet name="職員配置" sheetId="10" r:id="rId1"/>
  </sheets>
  <definedNames>
    <definedName name="_xlnm.Print_Area" localSheetId="0">職員配置!$A$1:$O$32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0" l="1"/>
  <c r="J28" i="10" s="1"/>
  <c r="I11" i="10"/>
  <c r="I8" i="10"/>
  <c r="N14" i="10"/>
  <c r="L14" i="10"/>
  <c r="F9" i="10"/>
  <c r="I9" i="10" s="1"/>
  <c r="F12" i="10" l="1"/>
  <c r="I12" i="10" s="1"/>
  <c r="I14" i="10" s="1"/>
  <c r="E14" i="10" l="1"/>
</calcChain>
</file>

<file path=xl/sharedStrings.xml><?xml version="1.0" encoding="utf-8"?>
<sst xmlns="http://schemas.openxmlformats.org/spreadsheetml/2006/main" count="79" uniqueCount="52">
  <si>
    <t>０歳児</t>
    <rPh sb="1" eb="3">
      <t>サイジ</t>
    </rPh>
    <phoneticPr fontId="1"/>
  </si>
  <si>
    <t>３歳児</t>
    <rPh sb="1" eb="3">
      <t>サイジ</t>
    </rPh>
    <phoneticPr fontId="1"/>
  </si>
  <si>
    <t>小計</t>
    <rPh sb="0" eb="2">
      <t>ショウケイ</t>
    </rPh>
    <phoneticPr fontId="1"/>
  </si>
  <si>
    <t>その他</t>
    <rPh sb="2" eb="3">
      <t>タ</t>
    </rPh>
    <phoneticPr fontId="1"/>
  </si>
  <si>
    <t>備考</t>
    <rPh sb="0" eb="2">
      <t>ビコウ</t>
    </rPh>
    <phoneticPr fontId="1"/>
  </si>
  <si>
    <t>嘱託医</t>
    <rPh sb="0" eb="3">
      <t>ショクタクイ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</si>
  <si>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</si>
  <si>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</si>
  <si>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２歳児</t>
    <rPh sb="1" eb="3">
      <t>サイジ</t>
    </rPh>
    <phoneticPr fontId="1"/>
  </si>
  <si>
    <t>４歳児</t>
    <rPh sb="1" eb="3">
      <t>サイジ</t>
    </rPh>
    <phoneticPr fontId="1"/>
  </si>
  <si>
    <t>認定こども園の長</t>
    <rPh sb="0" eb="2">
      <t>ニンテイ</t>
    </rPh>
    <rPh sb="5" eb="6">
      <t>エン</t>
    </rPh>
    <rPh sb="7" eb="8">
      <t>チョウ</t>
    </rPh>
    <phoneticPr fontId="1"/>
  </si>
  <si>
    <t>年</t>
    <rPh sb="0" eb="1">
      <t>ネン</t>
    </rPh>
    <phoneticPr fontId="1"/>
  </si>
  <si>
    <t>子どもの数</t>
    <rPh sb="0" eb="1">
      <t>コ</t>
    </rPh>
    <rPh sb="4" eb="5">
      <t>スウ</t>
    </rPh>
    <phoneticPr fontId="1"/>
  </si>
  <si>
    <t>１歳児</t>
    <rPh sb="1" eb="3">
      <t>サイジ</t>
    </rPh>
    <phoneticPr fontId="1"/>
  </si>
  <si>
    <t>５歳児</t>
    <rPh sb="1" eb="2">
      <t>サイ</t>
    </rPh>
    <rPh sb="2" eb="3">
      <t>ジ</t>
    </rPh>
    <phoneticPr fontId="1"/>
  </si>
  <si>
    <t>学級数</t>
    <rPh sb="0" eb="2">
      <t>ガッキュウ</t>
    </rPh>
    <rPh sb="2" eb="3">
      <t>スウ</t>
    </rPh>
    <phoneticPr fontId="1"/>
  </si>
  <si>
    <t>幼稚園・保育所従事歴</t>
    <phoneticPr fontId="1"/>
  </si>
  <si>
    <t>１　こども園の長</t>
    <rPh sb="5" eb="6">
      <t>エン</t>
    </rPh>
    <rPh sb="7" eb="8">
      <t>チョウ</t>
    </rPh>
    <phoneticPr fontId="1"/>
  </si>
  <si>
    <t>２　職員の状況</t>
    <rPh sb="2" eb="4">
      <t>ショクイン</t>
    </rPh>
    <rPh sb="5" eb="7">
      <t>ジョウキョウ</t>
    </rPh>
    <phoneticPr fontId="1"/>
  </si>
  <si>
    <t>子育て支援事業専任</t>
    <rPh sb="0" eb="2">
      <t>コソダ</t>
    </rPh>
    <rPh sb="3" eb="5">
      <t>シエン</t>
    </rPh>
    <rPh sb="5" eb="7">
      <t>ジギョウ</t>
    </rPh>
    <rPh sb="7" eb="9">
      <t>センニン</t>
    </rPh>
    <phoneticPr fontId="1"/>
  </si>
  <si>
    <t>学級担任数</t>
    <rPh sb="0" eb="2">
      <t>ガッキュウ</t>
    </rPh>
    <rPh sb="2" eb="4">
      <t>タンニン</t>
    </rPh>
    <rPh sb="4" eb="5">
      <t>スウ</t>
    </rPh>
    <phoneticPr fontId="1"/>
  </si>
  <si>
    <t>学級</t>
    <rPh sb="0" eb="2">
      <t>ガッキュウ</t>
    </rPh>
    <phoneticPr fontId="1"/>
  </si>
  <si>
    <t>人</t>
    <rPh sb="0" eb="1">
      <t>ニン</t>
    </rPh>
    <phoneticPr fontId="1"/>
  </si>
  <si>
    <t>教育保育従事職員</t>
    <rPh sb="0" eb="2">
      <t>キョウイク</t>
    </rPh>
    <rPh sb="2" eb="4">
      <t>ホイク</t>
    </rPh>
    <rPh sb="4" eb="6">
      <t>ジュウジ</t>
    </rPh>
    <rPh sb="6" eb="8">
      <t>ショクイン</t>
    </rPh>
    <phoneticPr fontId="1"/>
  </si>
  <si>
    <t>園長等</t>
    <rPh sb="0" eb="2">
      <t>エンチョウ</t>
    </rPh>
    <rPh sb="2" eb="3">
      <t>トウ</t>
    </rPh>
    <phoneticPr fontId="1"/>
  </si>
  <si>
    <t>副園長・教頭</t>
    <rPh sb="0" eb="1">
      <t>フク</t>
    </rPh>
    <rPh sb="1" eb="3">
      <t>エンチョウ</t>
    </rPh>
    <rPh sb="4" eb="6">
      <t>キョウトウ</t>
    </rPh>
    <phoneticPr fontId="1"/>
  </si>
  <si>
    <t>フリー教諭</t>
    <rPh sb="3" eb="5">
      <t>キョウユ</t>
    </rPh>
    <phoneticPr fontId="1"/>
  </si>
  <si>
    <t>その他職員</t>
    <rPh sb="2" eb="3">
      <t>タ</t>
    </rPh>
    <rPh sb="3" eb="5">
      <t>ショクイン</t>
    </rPh>
    <phoneticPr fontId="1"/>
  </si>
  <si>
    <t>フリー保育士</t>
    <rPh sb="3" eb="6">
      <t>ホイクシ</t>
    </rPh>
    <phoneticPr fontId="1"/>
  </si>
  <si>
    <t>事務職員</t>
    <rPh sb="0" eb="2">
      <t>ジム</t>
    </rPh>
    <rPh sb="2" eb="4">
      <t>ショクイン</t>
    </rPh>
    <phoneticPr fontId="1"/>
  </si>
  <si>
    <t>合　計</t>
    <rPh sb="0" eb="1">
      <t>ア</t>
    </rPh>
    <rPh sb="2" eb="3">
      <t>ケイ</t>
    </rPh>
    <phoneticPr fontId="1"/>
  </si>
  <si>
    <t>÷3人　＝</t>
    <rPh sb="2" eb="3">
      <t>ニン</t>
    </rPh>
    <phoneticPr fontId="1"/>
  </si>
  <si>
    <t>÷6人　＝</t>
    <rPh sb="2" eb="3">
      <t>ニン</t>
    </rPh>
    <phoneticPr fontId="1"/>
  </si>
  <si>
    <t>÷20人　＝</t>
    <rPh sb="3" eb="4">
      <t>ニン</t>
    </rPh>
    <phoneticPr fontId="1"/>
  </si>
  <si>
    <t>1.内科医（　　人）　</t>
    <rPh sb="2" eb="5">
      <t>ナイカイ</t>
    </rPh>
    <rPh sb="8" eb="9">
      <t>ニン</t>
    </rPh>
    <phoneticPr fontId="1"/>
  </si>
  <si>
    <t>2.歯科医（　　人）</t>
    <rPh sb="2" eb="4">
      <t>シカ</t>
    </rPh>
    <rPh sb="4" eb="5">
      <t>イ</t>
    </rPh>
    <rPh sb="8" eb="9">
      <t>ニン</t>
    </rPh>
    <phoneticPr fontId="1"/>
  </si>
  <si>
    <t>3.その他（　　　　　）</t>
    <phoneticPr fontId="1"/>
  </si>
  <si>
    <t>配置予定職員数</t>
    <rPh sb="0" eb="2">
      <t>ハイチ</t>
    </rPh>
    <rPh sb="2" eb="4">
      <t>ヨテイ</t>
    </rPh>
    <rPh sb="4" eb="6">
      <t>ショクイン</t>
    </rPh>
    <rPh sb="6" eb="7">
      <t>スウ</t>
    </rPh>
    <phoneticPr fontId="1"/>
  </si>
  <si>
    <t>各年齢区分ごとに算定した数に1未満の端数が生じたときは、これを1に切り上げる（小数点以下切り上げ）。</t>
    <rPh sb="0" eb="3">
      <t>カクネンレイ</t>
    </rPh>
    <rPh sb="3" eb="5">
      <t>クブン</t>
    </rPh>
    <rPh sb="8" eb="10">
      <t>サンテイ</t>
    </rPh>
    <rPh sb="12" eb="13">
      <t>カズ</t>
    </rPh>
    <rPh sb="15" eb="17">
      <t>ミマン</t>
    </rPh>
    <rPh sb="18" eb="20">
      <t>ハスウ</t>
    </rPh>
    <rPh sb="21" eb="22">
      <t>ショウ</t>
    </rPh>
    <rPh sb="33" eb="34">
      <t>キ</t>
    </rPh>
    <rPh sb="35" eb="36">
      <t>ア</t>
    </rPh>
    <rPh sb="39" eb="42">
      <t>ショウスウテン</t>
    </rPh>
    <rPh sb="42" eb="44">
      <t>イカ</t>
    </rPh>
    <rPh sb="44" eb="45">
      <t>キ</t>
    </rPh>
    <rPh sb="46" eb="47">
      <t>ア</t>
    </rPh>
    <phoneticPr fontId="1"/>
  </si>
  <si>
    <t>職　員　配　置　計　画　書</t>
    <rPh sb="0" eb="1">
      <t>ショク</t>
    </rPh>
    <rPh sb="2" eb="3">
      <t>イン</t>
    </rPh>
    <rPh sb="4" eb="5">
      <t>クバ</t>
    </rPh>
    <rPh sb="6" eb="7">
      <t>オキ</t>
    </rPh>
    <rPh sb="8" eb="9">
      <t>ケイ</t>
    </rPh>
    <rPh sb="10" eb="11">
      <t>ガ</t>
    </rPh>
    <rPh sb="12" eb="13">
      <t>ショ</t>
    </rPh>
    <phoneticPr fontId="1"/>
  </si>
  <si>
    <t>栄養士</t>
    <rPh sb="0" eb="2">
      <t>エイヨウ</t>
    </rPh>
    <rPh sb="2" eb="3">
      <t>シ</t>
    </rPh>
    <phoneticPr fontId="1"/>
  </si>
  <si>
    <t>主幹保育
教諭</t>
    <rPh sb="0" eb="2">
      <t>シュカン</t>
    </rPh>
    <rPh sb="2" eb="4">
      <t>ホイク</t>
    </rPh>
    <rPh sb="5" eb="7">
      <t>キョウユ</t>
    </rPh>
    <phoneticPr fontId="1"/>
  </si>
  <si>
    <t>配置すべき職員の算出の仕方</t>
    <rPh sb="0" eb="2">
      <t>ハイチ</t>
    </rPh>
    <rPh sb="5" eb="7">
      <t>ショクイン</t>
    </rPh>
    <rPh sb="8" eb="10">
      <t>サンシュツ</t>
    </rPh>
    <rPh sb="11" eb="13">
      <t>シカタ</t>
    </rPh>
    <phoneticPr fontId="1"/>
  </si>
  <si>
    <t>・</t>
    <phoneticPr fontId="1"/>
  </si>
  <si>
    <t>調理員</t>
    <rPh sb="0" eb="3">
      <t>チョウリイン</t>
    </rPh>
    <phoneticPr fontId="1"/>
  </si>
  <si>
    <t>※</t>
    <phoneticPr fontId="1"/>
  </si>
  <si>
    <r>
      <t xml:space="preserve">配置すべき
職員数　※
</t>
    </r>
    <r>
      <rPr>
        <sz val="6"/>
        <rFont val="ＭＳ Ｐ明朝"/>
        <family val="1"/>
        <charset val="128"/>
      </rPr>
      <t>(小数点以下切上げ）</t>
    </r>
    <rPh sb="0" eb="2">
      <t>ハイチ</t>
    </rPh>
    <rPh sb="6" eb="8">
      <t>ショクイン</t>
    </rPh>
    <rPh sb="8" eb="9">
      <t>スウ</t>
    </rPh>
    <rPh sb="16" eb="18">
      <t>イカ</t>
    </rPh>
    <rPh sb="18" eb="19">
      <t>キ</t>
    </rPh>
    <rPh sb="19" eb="20">
      <t>ア</t>
    </rPh>
    <phoneticPr fontId="1"/>
  </si>
  <si>
    <t>（様式第11号）</t>
    <rPh sb="1" eb="3">
      <t>ヨウシキ</t>
    </rPh>
    <rPh sb="3" eb="4">
      <t>ダイ</t>
    </rPh>
    <rPh sb="6" eb="7">
      <t>ゴウ</t>
    </rPh>
    <phoneticPr fontId="1"/>
  </si>
  <si>
    <t>教育保育
補助員</t>
    <rPh sb="0" eb="2">
      <t>キョウイク</t>
    </rPh>
    <rPh sb="2" eb="4">
      <t>ホイク</t>
    </rPh>
    <rPh sb="5" eb="7">
      <t>ホジョ</t>
    </rPh>
    <rPh sb="7" eb="8">
      <t>イン</t>
    </rPh>
    <phoneticPr fontId="1"/>
  </si>
  <si>
    <t>特別教育
支援員</t>
    <phoneticPr fontId="1"/>
  </si>
  <si>
    <t>一時預かり
専任</t>
    <rPh sb="0" eb="2">
      <t>イチジ</t>
    </rPh>
    <rPh sb="2" eb="3">
      <t>アズ</t>
    </rPh>
    <rPh sb="6" eb="8">
      <t>センニン</t>
    </rPh>
    <phoneticPr fontId="1"/>
  </si>
  <si>
    <t>÷15人　＝</t>
    <rPh sb="3" eb="4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</si>
</sst>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人&quot;"/>
    <numFmt numFmtId="177" formatCode="###&quot;学級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right" vertical="center" textRotation="255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77" fontId="3" fillId="2" borderId="2" xfId="0" applyNumberFormat="1" applyFont="1" applyFill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176" fontId="12" fillId="0" borderId="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textRotation="255" shrinkToFit="1"/>
    </xf>
    <xf numFmtId="0" fontId="6" fillId="0" borderId="34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176" fontId="3" fillId="0" borderId="5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0" fillId="0" borderId="24" xfId="0" applyBorder="1"/>
    <xf numFmtId="0" fontId="2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50"/>
  <sheetViews>
    <sheetView showZeros="0" tabSelected="1" view="pageLayout" topLeftCell="A8" zoomScaleNormal="100" zoomScaleSheetLayoutView="100" workbookViewId="0">
      <selection activeCell="E26" sqref="E26:I26"/>
    </sheetView>
  </sheetViews>
  <sheetFormatPr defaultRowHeight="12" x14ac:dyDescent="0.15"/>
  <cols>
    <col min="1" max="1" width="2.625" style="3" customWidth="1"/>
    <col min="2" max="2" width="5.5" style="1" customWidth="1"/>
    <col min="3" max="3" width="2.875" style="1" customWidth="1"/>
    <col min="4" max="4" width="6.125" style="1" customWidth="1"/>
    <col min="5" max="8" width="6.625" style="1" customWidth="1"/>
    <col min="9" max="10" width="7.625" style="1" customWidth="1"/>
    <col min="11" max="11" width="5.625" style="1" customWidth="1"/>
    <col min="12" max="12" width="7.625" style="1" customWidth="1"/>
    <col min="13" max="13" width="5.625" style="1" customWidth="1"/>
    <col min="14" max="14" width="7.625" style="1" customWidth="1"/>
    <col min="15" max="15" width="5.625" style="1" customWidth="1"/>
    <col min="16" max="35" width="2.625" style="1" customWidth="1"/>
    <col min="36" max="16384" width="9" style="1"/>
  </cols>
  <sheetData>
    <row r="1" spans="1:16" ht="20.25" customHeight="1" x14ac:dyDescent="0.15">
      <c r="A1" s="16" t="s">
        <v>47</v>
      </c>
    </row>
    <row r="2" spans="1:16" ht="21" customHeight="1" x14ac:dyDescent="0.15">
      <c r="A2" s="101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6" ht="24.95" customHeight="1" x14ac:dyDescent="0.15">
      <c r="A3" s="2"/>
      <c r="B3" s="1" t="s">
        <v>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7.95" customHeight="1" x14ac:dyDescent="0.15">
      <c r="B4" s="74" t="s">
        <v>10</v>
      </c>
      <c r="C4" s="75"/>
      <c r="D4" s="76"/>
      <c r="E4" s="84" t="s">
        <v>6</v>
      </c>
      <c r="F4" s="84"/>
      <c r="G4" s="84"/>
      <c r="H4" s="85"/>
      <c r="I4" s="4" t="s">
        <v>7</v>
      </c>
      <c r="J4" s="104"/>
      <c r="K4" s="104"/>
      <c r="L4" s="72" t="s">
        <v>16</v>
      </c>
      <c r="M4" s="73"/>
      <c r="N4" s="44" t="s">
        <v>4</v>
      </c>
      <c r="O4" s="85"/>
      <c r="P4" s="5"/>
    </row>
    <row r="5" spans="1:16" ht="36.75" customHeight="1" x14ac:dyDescent="0.15">
      <c r="A5" s="2"/>
      <c r="B5" s="77"/>
      <c r="C5" s="78"/>
      <c r="D5" s="79"/>
      <c r="E5" s="84"/>
      <c r="F5" s="84"/>
      <c r="G5" s="84"/>
      <c r="H5" s="84"/>
      <c r="I5" s="4"/>
      <c r="J5" s="104"/>
      <c r="K5" s="104"/>
      <c r="L5" s="6"/>
      <c r="M5" s="7" t="s">
        <v>11</v>
      </c>
      <c r="N5" s="84"/>
      <c r="O5" s="84"/>
      <c r="P5" s="2"/>
    </row>
    <row r="6" spans="1:16" ht="27.95" customHeight="1" x14ac:dyDescent="0.15">
      <c r="A6" s="2"/>
      <c r="B6" s="1" t="s">
        <v>18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36.75" customHeight="1" x14ac:dyDescent="0.15">
      <c r="A7" s="8"/>
      <c r="B7" s="36"/>
      <c r="C7" s="37"/>
      <c r="D7" s="38"/>
      <c r="E7" s="45" t="s">
        <v>12</v>
      </c>
      <c r="F7" s="105"/>
      <c r="G7" s="45" t="s">
        <v>46</v>
      </c>
      <c r="H7" s="39"/>
      <c r="I7" s="102"/>
      <c r="J7" s="45" t="s">
        <v>37</v>
      </c>
      <c r="K7" s="39"/>
      <c r="L7" s="103" t="s">
        <v>15</v>
      </c>
      <c r="M7" s="102"/>
      <c r="N7" s="45" t="s">
        <v>20</v>
      </c>
      <c r="O7" s="46"/>
      <c r="P7" s="8"/>
    </row>
    <row r="8" spans="1:16" ht="27" customHeight="1" x14ac:dyDescent="0.15">
      <c r="B8" s="80" t="s">
        <v>23</v>
      </c>
      <c r="C8" s="44" t="s">
        <v>0</v>
      </c>
      <c r="D8" s="44"/>
      <c r="E8" s="95"/>
      <c r="F8" s="96"/>
      <c r="G8" s="60" t="s">
        <v>31</v>
      </c>
      <c r="H8" s="61"/>
      <c r="I8" s="24">
        <f>ROUNDUP(E8/3,0)</f>
        <v>0</v>
      </c>
      <c r="J8" s="25"/>
      <c r="K8" s="18" t="s">
        <v>22</v>
      </c>
      <c r="L8" s="86"/>
      <c r="M8" s="87"/>
      <c r="N8" s="87"/>
      <c r="O8" s="88"/>
      <c r="P8" s="9"/>
    </row>
    <row r="9" spans="1:16" ht="27" customHeight="1" x14ac:dyDescent="0.15">
      <c r="B9" s="80"/>
      <c r="C9" s="44" t="s">
        <v>13</v>
      </c>
      <c r="D9" s="44"/>
      <c r="E9" s="23"/>
      <c r="F9" s="59">
        <f>E9+E10</f>
        <v>0</v>
      </c>
      <c r="G9" s="60" t="s">
        <v>32</v>
      </c>
      <c r="H9" s="61"/>
      <c r="I9" s="82">
        <f>ROUNDUP(F9/6,0)</f>
        <v>0</v>
      </c>
      <c r="J9" s="25"/>
      <c r="K9" s="18" t="s">
        <v>22</v>
      </c>
      <c r="L9" s="89"/>
      <c r="M9" s="90"/>
      <c r="N9" s="90"/>
      <c r="O9" s="91"/>
      <c r="P9" s="9"/>
    </row>
    <row r="10" spans="1:16" ht="27" customHeight="1" x14ac:dyDescent="0.15">
      <c r="B10" s="80"/>
      <c r="C10" s="44" t="s">
        <v>8</v>
      </c>
      <c r="D10" s="44"/>
      <c r="E10" s="23"/>
      <c r="F10" s="59"/>
      <c r="G10" s="60"/>
      <c r="H10" s="61"/>
      <c r="I10" s="83"/>
      <c r="J10" s="25"/>
      <c r="K10" s="18" t="s">
        <v>22</v>
      </c>
      <c r="L10" s="92"/>
      <c r="M10" s="93"/>
      <c r="N10" s="93"/>
      <c r="O10" s="94"/>
      <c r="P10" s="9"/>
    </row>
    <row r="11" spans="1:16" ht="27" customHeight="1" x14ac:dyDescent="0.15">
      <c r="B11" s="80"/>
      <c r="C11" s="44" t="s">
        <v>1</v>
      </c>
      <c r="D11" s="44"/>
      <c r="E11" s="95"/>
      <c r="F11" s="96"/>
      <c r="G11" s="60" t="s">
        <v>51</v>
      </c>
      <c r="H11" s="61"/>
      <c r="I11" s="24">
        <f>ROUNDUP(E11/20,0)</f>
        <v>0</v>
      </c>
      <c r="J11" s="25"/>
      <c r="K11" s="18" t="s">
        <v>22</v>
      </c>
      <c r="L11" s="29"/>
      <c r="M11" s="19" t="s">
        <v>21</v>
      </c>
      <c r="N11" s="31"/>
      <c r="O11" s="18" t="s">
        <v>22</v>
      </c>
      <c r="P11" s="9"/>
    </row>
    <row r="12" spans="1:16" ht="27" customHeight="1" x14ac:dyDescent="0.15">
      <c r="B12" s="80"/>
      <c r="C12" s="44" t="s">
        <v>9</v>
      </c>
      <c r="D12" s="44"/>
      <c r="E12" s="23"/>
      <c r="F12" s="59">
        <f>E12+E13</f>
        <v>0</v>
      </c>
      <c r="G12" s="60" t="s">
        <v>33</v>
      </c>
      <c r="H12" s="61"/>
      <c r="I12" s="82">
        <f>ROUNDUP(F12/30,0)</f>
        <v>0</v>
      </c>
      <c r="J12" s="25"/>
      <c r="K12" s="18" t="s">
        <v>22</v>
      </c>
      <c r="L12" s="29"/>
      <c r="M12" s="19" t="s">
        <v>21</v>
      </c>
      <c r="N12" s="31"/>
      <c r="O12" s="18" t="s">
        <v>22</v>
      </c>
      <c r="P12" s="9"/>
    </row>
    <row r="13" spans="1:16" ht="27" customHeight="1" x14ac:dyDescent="0.15">
      <c r="B13" s="80"/>
      <c r="C13" s="44" t="s">
        <v>14</v>
      </c>
      <c r="D13" s="44"/>
      <c r="E13" s="23"/>
      <c r="F13" s="59"/>
      <c r="G13" s="60"/>
      <c r="H13" s="61"/>
      <c r="I13" s="83"/>
      <c r="J13" s="25"/>
      <c r="K13" s="18" t="s">
        <v>22</v>
      </c>
      <c r="L13" s="29"/>
      <c r="M13" s="19" t="s">
        <v>21</v>
      </c>
      <c r="N13" s="31"/>
      <c r="O13" s="18" t="s">
        <v>22</v>
      </c>
      <c r="P13" s="9"/>
    </row>
    <row r="14" spans="1:16" ht="27" customHeight="1" thickBot="1" x14ac:dyDescent="0.2">
      <c r="B14" s="81"/>
      <c r="C14" s="100" t="s">
        <v>2</v>
      </c>
      <c r="D14" s="100"/>
      <c r="E14" s="62">
        <f>E8+F9+E11+F12</f>
        <v>0</v>
      </c>
      <c r="F14" s="62"/>
      <c r="G14" s="98"/>
      <c r="H14" s="99"/>
      <c r="I14" s="24">
        <f>ROUND(SUM(I8:I13),0)</f>
        <v>0</v>
      </c>
      <c r="J14" s="26">
        <f>SUM(J8:J13)</f>
        <v>0</v>
      </c>
      <c r="K14" s="21" t="s">
        <v>22</v>
      </c>
      <c r="L14" s="30">
        <f>SUM(L11:L13)</f>
        <v>0</v>
      </c>
      <c r="M14" s="20" t="s">
        <v>21</v>
      </c>
      <c r="N14" s="32">
        <f>SUM(N11:N13)</f>
        <v>0</v>
      </c>
      <c r="O14" s="21" t="s">
        <v>22</v>
      </c>
      <c r="P14" s="9"/>
    </row>
    <row r="15" spans="1:16" ht="27" customHeight="1" thickTop="1" x14ac:dyDescent="0.15">
      <c r="B15" s="53" t="s">
        <v>27</v>
      </c>
      <c r="C15" s="49" t="s">
        <v>24</v>
      </c>
      <c r="D15" s="50"/>
      <c r="E15" s="63"/>
      <c r="F15" s="64"/>
      <c r="G15" s="64"/>
      <c r="H15" s="64"/>
      <c r="I15" s="65"/>
      <c r="J15" s="27"/>
      <c r="K15" s="22" t="s">
        <v>22</v>
      </c>
    </row>
    <row r="16" spans="1:16" ht="27" customHeight="1" x14ac:dyDescent="0.15">
      <c r="B16" s="54"/>
      <c r="C16" s="48" t="s">
        <v>25</v>
      </c>
      <c r="D16" s="40"/>
      <c r="E16" s="41"/>
      <c r="F16" s="42"/>
      <c r="G16" s="42"/>
      <c r="H16" s="42"/>
      <c r="I16" s="43"/>
      <c r="J16" s="25"/>
      <c r="K16" s="18" t="s">
        <v>22</v>
      </c>
    </row>
    <row r="17" spans="2:16" ht="27" customHeight="1" x14ac:dyDescent="0.15">
      <c r="B17" s="54"/>
      <c r="C17" s="39" t="s">
        <v>41</v>
      </c>
      <c r="D17" s="46"/>
      <c r="E17" s="41"/>
      <c r="F17" s="42"/>
      <c r="G17" s="42"/>
      <c r="H17" s="42"/>
      <c r="I17" s="43"/>
      <c r="J17" s="25"/>
      <c r="K17" s="18" t="s">
        <v>22</v>
      </c>
    </row>
    <row r="18" spans="2:16" ht="27" customHeight="1" x14ac:dyDescent="0.15">
      <c r="B18" s="54"/>
      <c r="C18" s="39" t="s">
        <v>19</v>
      </c>
      <c r="D18" s="46"/>
      <c r="E18" s="41"/>
      <c r="F18" s="42"/>
      <c r="G18" s="42"/>
      <c r="H18" s="42"/>
      <c r="I18" s="43"/>
      <c r="J18" s="25"/>
      <c r="K18" s="18" t="s">
        <v>22</v>
      </c>
    </row>
    <row r="19" spans="2:16" ht="27" customHeight="1" x14ac:dyDescent="0.15">
      <c r="B19" s="54"/>
      <c r="C19" s="39" t="s">
        <v>50</v>
      </c>
      <c r="D19" s="46"/>
      <c r="E19" s="41"/>
      <c r="F19" s="42"/>
      <c r="G19" s="42"/>
      <c r="H19" s="42"/>
      <c r="I19" s="43"/>
      <c r="J19" s="25"/>
      <c r="K19" s="18" t="s">
        <v>22</v>
      </c>
    </row>
    <row r="20" spans="2:16" ht="27" customHeight="1" x14ac:dyDescent="0.15">
      <c r="B20" s="54"/>
      <c r="C20" s="48" t="s">
        <v>26</v>
      </c>
      <c r="D20" s="40"/>
      <c r="E20" s="41"/>
      <c r="F20" s="42"/>
      <c r="G20" s="42"/>
      <c r="H20" s="42"/>
      <c r="I20" s="43"/>
      <c r="J20" s="25"/>
      <c r="K20" s="18" t="s">
        <v>22</v>
      </c>
    </row>
    <row r="21" spans="2:16" ht="27" customHeight="1" x14ac:dyDescent="0.15">
      <c r="B21" s="54"/>
      <c r="C21" s="51" t="s">
        <v>28</v>
      </c>
      <c r="D21" s="52"/>
      <c r="E21" s="41"/>
      <c r="F21" s="42"/>
      <c r="G21" s="42"/>
      <c r="H21" s="42"/>
      <c r="I21" s="43"/>
      <c r="J21" s="25"/>
      <c r="K21" s="18" t="s">
        <v>22</v>
      </c>
    </row>
    <row r="22" spans="2:16" ht="27" customHeight="1" x14ac:dyDescent="0.15">
      <c r="B22" s="54"/>
      <c r="C22" s="45" t="s">
        <v>48</v>
      </c>
      <c r="D22" s="46"/>
      <c r="E22" s="41"/>
      <c r="F22" s="42"/>
      <c r="G22" s="42"/>
      <c r="H22" s="42"/>
      <c r="I22" s="43"/>
      <c r="J22" s="25"/>
      <c r="K22" s="18" t="s">
        <v>22</v>
      </c>
    </row>
    <row r="23" spans="2:16" ht="27" customHeight="1" x14ac:dyDescent="0.15">
      <c r="B23" s="54"/>
      <c r="C23" s="45" t="s">
        <v>49</v>
      </c>
      <c r="D23" s="46"/>
      <c r="E23" s="41"/>
      <c r="F23" s="42"/>
      <c r="G23" s="42"/>
      <c r="H23" s="42"/>
      <c r="I23" s="43"/>
      <c r="J23" s="25"/>
      <c r="K23" s="18" t="s">
        <v>22</v>
      </c>
    </row>
    <row r="24" spans="2:16" ht="27" customHeight="1" x14ac:dyDescent="0.15">
      <c r="B24" s="54"/>
      <c r="C24" s="56" t="s">
        <v>40</v>
      </c>
      <c r="D24" s="57"/>
      <c r="E24" s="69"/>
      <c r="F24" s="70"/>
      <c r="G24" s="70"/>
      <c r="H24" s="70"/>
      <c r="I24" s="71"/>
      <c r="J24" s="33"/>
      <c r="K24" s="35" t="s">
        <v>22</v>
      </c>
    </row>
    <row r="25" spans="2:16" ht="27" customHeight="1" x14ac:dyDescent="0.15">
      <c r="B25" s="54"/>
      <c r="C25" s="39" t="s">
        <v>44</v>
      </c>
      <c r="D25" s="40"/>
      <c r="E25" s="41"/>
      <c r="F25" s="42"/>
      <c r="G25" s="42"/>
      <c r="H25" s="42"/>
      <c r="I25" s="43"/>
      <c r="J25" s="25"/>
      <c r="K25" s="18" t="s">
        <v>22</v>
      </c>
    </row>
    <row r="26" spans="2:16" ht="27" customHeight="1" x14ac:dyDescent="0.15">
      <c r="B26" s="54"/>
      <c r="C26" s="48" t="s">
        <v>29</v>
      </c>
      <c r="D26" s="40"/>
      <c r="E26" s="41"/>
      <c r="F26" s="42"/>
      <c r="G26" s="42"/>
      <c r="H26" s="42"/>
      <c r="I26" s="43"/>
      <c r="J26" s="25"/>
      <c r="K26" s="18" t="s">
        <v>22</v>
      </c>
    </row>
    <row r="27" spans="2:16" ht="27" customHeight="1" x14ac:dyDescent="0.15">
      <c r="B27" s="55"/>
      <c r="C27" s="48" t="s">
        <v>3</v>
      </c>
      <c r="D27" s="40"/>
      <c r="E27" s="41"/>
      <c r="F27" s="42"/>
      <c r="G27" s="42"/>
      <c r="H27" s="42"/>
      <c r="I27" s="43"/>
      <c r="J27" s="25"/>
      <c r="K27" s="18" t="s">
        <v>22</v>
      </c>
    </row>
    <row r="28" spans="2:16" ht="27" customHeight="1" x14ac:dyDescent="0.15">
      <c r="B28" s="47" t="s">
        <v>30</v>
      </c>
      <c r="C28" s="48"/>
      <c r="D28" s="40"/>
      <c r="E28" s="66"/>
      <c r="F28" s="67"/>
      <c r="G28" s="67"/>
      <c r="H28" s="67"/>
      <c r="I28" s="68"/>
      <c r="J28" s="28">
        <f>J14+(SUM(J15:J27))</f>
        <v>0</v>
      </c>
      <c r="K28" s="18" t="s">
        <v>22</v>
      </c>
    </row>
    <row r="29" spans="2:16" ht="27" customHeight="1" x14ac:dyDescent="0.15">
      <c r="B29" s="47" t="s">
        <v>5</v>
      </c>
      <c r="C29" s="48"/>
      <c r="D29" s="40"/>
      <c r="E29" s="51" t="s">
        <v>34</v>
      </c>
      <c r="F29" s="58"/>
      <c r="G29" s="58" t="s">
        <v>35</v>
      </c>
      <c r="H29" s="58"/>
      <c r="I29" s="58" t="s">
        <v>36</v>
      </c>
      <c r="J29" s="58"/>
      <c r="K29" s="17"/>
      <c r="L29" s="9"/>
    </row>
    <row r="30" spans="2:16" ht="1.5" customHeight="1" x14ac:dyDescent="0.15">
      <c r="B30" s="10"/>
      <c r="C30" s="11"/>
      <c r="E30" s="8"/>
      <c r="F30" s="12"/>
      <c r="G30" s="13"/>
      <c r="H30" s="13"/>
      <c r="I30" s="13"/>
      <c r="J30" s="8"/>
      <c r="K30" s="13"/>
      <c r="L30" s="13"/>
      <c r="M30" s="13"/>
      <c r="N30" s="8"/>
      <c r="O30" s="9"/>
      <c r="P30" s="9"/>
    </row>
    <row r="31" spans="2:16" x14ac:dyDescent="0.15">
      <c r="B31" s="34" t="s">
        <v>45</v>
      </c>
      <c r="C31" s="15" t="s">
        <v>42</v>
      </c>
      <c r="D31" s="14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2:16" x14ac:dyDescent="0.15">
      <c r="B32" s="15"/>
      <c r="C32" s="34" t="s">
        <v>43</v>
      </c>
      <c r="D32" s="15" t="s">
        <v>38</v>
      </c>
    </row>
    <row r="33" spans="10:10" ht="14.1" customHeight="1" x14ac:dyDescent="0.15"/>
    <row r="34" spans="10:10" ht="14.1" customHeight="1" x14ac:dyDescent="0.15"/>
    <row r="35" spans="10:10" ht="14.1" customHeight="1" x14ac:dyDescent="0.15"/>
    <row r="36" spans="10:10" x14ac:dyDescent="0.15">
      <c r="J36" s="13"/>
    </row>
    <row r="37" spans="10:10" x14ac:dyDescent="0.15">
      <c r="J37" s="13"/>
    </row>
    <row r="50" spans="1:15" ht="13.5" x14ac:dyDescent="0.1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</row>
  </sheetData>
  <mergeCells count="70">
    <mergeCell ref="A50:O50"/>
    <mergeCell ref="G14:H14"/>
    <mergeCell ref="C14:D14"/>
    <mergeCell ref="A2:O2"/>
    <mergeCell ref="G7:I7"/>
    <mergeCell ref="I12:I13"/>
    <mergeCell ref="L7:M7"/>
    <mergeCell ref="N7:O7"/>
    <mergeCell ref="C9:D9"/>
    <mergeCell ref="G12:H13"/>
    <mergeCell ref="J4:K4"/>
    <mergeCell ref="J5:K5"/>
    <mergeCell ref="J7:K7"/>
    <mergeCell ref="C10:D10"/>
    <mergeCell ref="E7:F7"/>
    <mergeCell ref="N4:O4"/>
    <mergeCell ref="L4:M4"/>
    <mergeCell ref="B4:D5"/>
    <mergeCell ref="F12:F13"/>
    <mergeCell ref="B8:B14"/>
    <mergeCell ref="C11:D11"/>
    <mergeCell ref="I9:I10"/>
    <mergeCell ref="G8:H8"/>
    <mergeCell ref="G11:H11"/>
    <mergeCell ref="E4:H4"/>
    <mergeCell ref="E5:H5"/>
    <mergeCell ref="L8:O10"/>
    <mergeCell ref="N5:O5"/>
    <mergeCell ref="E11:F11"/>
    <mergeCell ref="C12:D12"/>
    <mergeCell ref="C13:D13"/>
    <mergeCell ref="E8:F8"/>
    <mergeCell ref="E29:F29"/>
    <mergeCell ref="G29:H29"/>
    <mergeCell ref="I29:J29"/>
    <mergeCell ref="E22:I22"/>
    <mergeCell ref="F9:F10"/>
    <mergeCell ref="G9:H10"/>
    <mergeCell ref="E14:F14"/>
    <mergeCell ref="E15:I15"/>
    <mergeCell ref="E19:I19"/>
    <mergeCell ref="E27:I27"/>
    <mergeCell ref="E28:I28"/>
    <mergeCell ref="E17:I17"/>
    <mergeCell ref="E21:I21"/>
    <mergeCell ref="E20:I20"/>
    <mergeCell ref="E26:I26"/>
    <mergeCell ref="E24:I24"/>
    <mergeCell ref="B29:D29"/>
    <mergeCell ref="C15:D15"/>
    <mergeCell ref="C19:D19"/>
    <mergeCell ref="C27:D27"/>
    <mergeCell ref="C17:D17"/>
    <mergeCell ref="C18:D18"/>
    <mergeCell ref="C16:D16"/>
    <mergeCell ref="C21:D21"/>
    <mergeCell ref="C20:D20"/>
    <mergeCell ref="C22:D22"/>
    <mergeCell ref="B15:B27"/>
    <mergeCell ref="C26:D26"/>
    <mergeCell ref="B28:D28"/>
    <mergeCell ref="C24:D24"/>
    <mergeCell ref="B7:D7"/>
    <mergeCell ref="C25:D25"/>
    <mergeCell ref="E25:I25"/>
    <mergeCell ref="E18:I18"/>
    <mergeCell ref="E16:I16"/>
    <mergeCell ref="C8:D8"/>
    <mergeCell ref="C23:D23"/>
    <mergeCell ref="E23:I23"/>
  </mergeCells>
  <phoneticPr fontId="1"/>
  <printOptions horizontalCentered="1"/>
  <pageMargins left="0.59055118110236227" right="0.55118110236220474" top="0.6692913385826772" bottom="0.23622047244094491" header="0.35433070866141736" footer="0.19685039370078741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職員配置</vt:lpstr>
      <vt:lpstr>職員配置!Print_Area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J24113</cp:lastModifiedBy>
  <cp:lastPrinted>2025-06-13T00:29:36Z</cp:lastPrinted>
  <dcterms:created xsi:type="dcterms:W3CDTF">2005-01-25T00:07:57Z</dcterms:created>
  <dcterms:modified xsi:type="dcterms:W3CDTF">2025-06-13T02:07:02Z</dcterms:modified>
</cp:coreProperties>
</file>